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Calendar" sheetId="7" r:id="rId1"/>
  </sheets>
  <definedNames>
    <definedName name="_xlnm.Print_Area" localSheetId="0">Calendar!$C$5:$Y$42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<sst xmlns="http://schemas.openxmlformats.org/spreadsheetml/2006/main" count="5" uniqueCount="5">
  <si>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 xml:space="preserve">Year </t>
  </si>
  <si>
    <t xml:space="preserve">Month </t>
  </si>
  <si>
    <t xml:space="preserve">Start Day </t>
  </si>
  <si>
    <t>1:Sun, 2:Mon …</t>
  </si>
  <si>
    <t>Year-at-a-glance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</si>
</sst>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mmm\ \'yy"/>
    <numFmt numFmtId="177" formatCode="d"/>
  </numFmts>
  <fonts count="36">
    <font>
      <sz val="10"/>
      <name val="Arial"/>
      <charset val="134"/>
    </font>
    <font>
      <sz val="10"/>
      <name val="Seaford"/>
      <charset val="134"/>
      <scheme val="major"/>
    </font>
    <font>
      <sz val="14"/>
      <name val="Seaford"/>
      <charset val="134"/>
      <scheme val="minor"/>
    </font>
    <font>
      <sz val="12"/>
      <name val="Seaford"/>
      <charset val="134"/>
      <scheme val="minor"/>
    </font>
    <font>
      <sz val="10"/>
      <name val="Seaford"/>
      <charset val="134"/>
      <scheme val="minor"/>
    </font>
    <font>
      <sz val="11"/>
      <name val="Seaford"/>
      <charset val="134"/>
      <scheme val="minor"/>
    </font>
    <font>
      <b/>
      <sz val="11"/>
      <name val="Seaford"/>
      <charset val="134"/>
      <scheme val="minor"/>
    </font>
    <font>
      <b/>
      <sz val="36"/>
      <color theme="8"/>
      <name val="Seaford"/>
      <charset val="134"/>
      <scheme val="major"/>
    </font>
    <font>
      <sz val="16"/>
      <name val="Seaford"/>
      <charset val="134"/>
      <scheme val="minor"/>
    </font>
    <font>
      <b/>
      <sz val="12"/>
      <color theme="0"/>
      <name val="Seaford"/>
      <charset val="134"/>
      <scheme val="minor"/>
    </font>
    <font>
      <sz val="10"/>
      <color theme="1" tint="0.249977111117893"/>
      <name val="Seaford"/>
      <charset val="134"/>
      <scheme val="minor"/>
    </font>
    <font>
      <sz val="36"/>
      <color theme="8"/>
      <name val="Seaford"/>
      <charset val="134"/>
      <scheme val="major"/>
    </font>
    <font>
      <sz val="15"/>
      <name val="Seaford"/>
      <charset val="134"/>
      <scheme val="minor"/>
    </font>
    <font>
      <i/>
      <sz val="9"/>
      <name val="Seaford"/>
      <charset val="134"/>
      <scheme val="minor"/>
    </font>
    <font>
      <sz val="10"/>
      <color theme="1" tint="0.499984740745262"/>
      <name val="Seaford"/>
      <charset val="134"/>
      <scheme val="minor"/>
    </font>
    <font>
      <sz val="11"/>
      <color theme="1"/>
      <name val="Seaford"/>
      <charset val="134"/>
      <scheme val="minor"/>
    </font>
    <font>
      <u/>
      <sz val="11"/>
      <color rgb="FF0000FF"/>
      <name val="Seaford"/>
      <charset val="0"/>
      <scheme val="minor"/>
    </font>
    <font>
      <u/>
      <sz val="11"/>
      <color rgb="FF800080"/>
      <name val="Seaford"/>
      <charset val="0"/>
      <scheme val="minor"/>
    </font>
    <font>
      <sz val="11"/>
      <color rgb="FFFF0000"/>
      <name val="Seaford"/>
      <charset val="0"/>
      <scheme val="minor"/>
    </font>
    <font>
      <b/>
      <sz val="18"/>
      <color theme="3"/>
      <name val="Seaford"/>
      <charset val="134"/>
      <scheme val="minor"/>
    </font>
    <font>
      <i/>
      <sz val="11"/>
      <color rgb="FF7F7F7F"/>
      <name val="Seaford"/>
      <charset val="0"/>
      <scheme val="minor"/>
    </font>
    <font>
      <b/>
      <sz val="15"/>
      <color theme="3"/>
      <name val="Seaford"/>
      <charset val="134"/>
      <scheme val="minor"/>
    </font>
    <font>
      <b/>
      <sz val="13"/>
      <color theme="3"/>
      <name val="Seaford"/>
      <charset val="134"/>
      <scheme val="minor"/>
    </font>
    <font>
      <b/>
      <sz val="11"/>
      <color theme="3"/>
      <name val="Seaford"/>
      <charset val="134"/>
      <scheme val="minor"/>
    </font>
    <font>
      <sz val="11"/>
      <color rgb="FF3F3F76"/>
      <name val="Seaford"/>
      <charset val="0"/>
      <scheme val="minor"/>
    </font>
    <font>
      <b/>
      <sz val="11"/>
      <color rgb="FF3F3F3F"/>
      <name val="Seaford"/>
      <charset val="0"/>
      <scheme val="minor"/>
    </font>
    <font>
      <b/>
      <sz val="11"/>
      <color rgb="FFFA7D00"/>
      <name val="Seaford"/>
      <charset val="0"/>
      <scheme val="minor"/>
    </font>
    <font>
      <b/>
      <sz val="11"/>
      <color rgb="FFFFFFFF"/>
      <name val="Seaford"/>
      <charset val="0"/>
      <scheme val="minor"/>
    </font>
    <font>
      <sz val="11"/>
      <color rgb="FFFA7D00"/>
      <name val="Seaford"/>
      <charset val="0"/>
      <scheme val="minor"/>
    </font>
    <font>
      <b/>
      <sz val="11"/>
      <color theme="1"/>
      <name val="Seaford"/>
      <charset val="0"/>
      <scheme val="minor"/>
    </font>
    <font>
      <sz val="11"/>
      <color rgb="FF006100"/>
      <name val="Seaford"/>
      <charset val="0"/>
      <scheme val="minor"/>
    </font>
    <font>
      <sz val="11"/>
      <color rgb="FF9C0006"/>
      <name val="Seaford"/>
      <charset val="0"/>
      <scheme val="minor"/>
    </font>
    <font>
      <sz val="11"/>
      <color rgb="FF9C6500"/>
      <name val="Seaford"/>
      <charset val="0"/>
      <scheme val="minor"/>
    </font>
    <font>
      <sz val="11"/>
      <color theme="0"/>
      <name val="Seaford"/>
      <charset val="0"/>
      <scheme val="minor"/>
    </font>
    <font>
      <sz val="11"/>
      <color theme="1"/>
      <name val="Seaford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theme="0" tint="-0.049989318521683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1" fillId="2" borderId="0" xfId="0" applyFont="1" applyFill="1"/>
    <xf numFmtId="0" fontId="7" fillId="0" borderId="0" xfId="0" applyFont="1" applyAlignment="1">
      <alignment horizontal="right" vertical="center"/>
    </xf>
    <xf numFmtId="0" fontId="2" fillId="2" borderId="0" xfId="0" applyFont="1" applyFill="1"/>
    <xf numFmtId="0" fontId="8" fillId="0" borderId="0" xfId="0" applyFont="1"/>
    <xf numFmtId="176" fontId="9" fillId="3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2" borderId="0" xfId="0" applyFont="1" applyFill="1" applyAlignment="1">
      <alignment horizontal="left" vertical="center" indent="1"/>
    </xf>
    <xf numFmtId="0" fontId="14" fillId="2" borderId="1" xfId="0" applyFont="1" applyFill="1" applyBorder="1"/>
    <xf numFmtId="0" fontId="5" fillId="2" borderId="0" xfId="0" applyFont="1" applyFill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</cellStyles>
  <dxfs count="2">
    <dxf>
      <numFmt numFmtId="178" formatCode="mmmm"/>
    </dxf>
    <dxf>
      <font>
        <color theme="4" tint="-0.249946592608417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2.png"/><Relationship Id="rId3" Type="http://schemas.openxmlformats.org/officeDocument/2006/relationships/hyperlink" Target="http://www.excelnav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ko-fi.com/excelnav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34</xdr:col>
      <xdr:colOff>0</xdr:colOff>
      <xdr:row>0</xdr:row>
      <xdr:rowOff>0</xdr:rowOff>
    </xdr:from>
    <xdr:to>
      <xdr:col>42</xdr:col>
      <xdr:colOff>534035</xdr:colOff>
      <xdr:row>15</xdr:row>
      <xdr:rowOff>173355</xdr:rowOff>
    </xdr:to>
    <xdr:grpSp>
      <xdr:nvGrpSpPr>
        <xdr:cNvPr id="2" name="组合 1"/>
        <xdr:cNvGrpSpPr/>
      </xdr:nvGrpSpPr>
      <xdr:grpSpPr>
        <a:xfrm>
          <a:off x="11520805" y="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1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4" name="图片 3" descr="kofi"/>
          <xdr:cNvPicPr>
            <a:picLocks noChangeAspect="1"/>
          </xdr:cNvPicPr>
        </xdr:nvPicPr>
        <xdr:blipFill>
          <a:blip r:embed="rId2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5" name="组合 4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6" name="文本框 5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7" name="图片 6" descr="未标题-1">
              <a:hlinkClick xmlns:r="http://schemas.openxmlformats.org/officeDocument/2006/relationships" r:id="rId3"/>
            </xdr:cNvPr>
            <xdr:cNvPicPr>
              <a:picLocks noChangeAspect="1"/>
            </xdr:cNvPicPr>
          </xdr:nvPicPr>
          <xdr:blipFill>
            <a:blip r:embed="rId4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Vertex4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2">
      <a:majorFont>
        <a:latin typeface="Seaford"/>
        <a:ea typeface=""/>
        <a:cs typeface=""/>
      </a:majorFont>
      <a:minorFont>
        <a:latin typeface="Seafor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64"/>
  <sheetViews>
    <sheetView showGridLines="0" tabSelected="1" zoomScaleSheetLayoutView="50" workbookViewId="0">
      <selection activeCell="AN17" sqref="AN17"/>
    </sheetView>
  </sheetViews>
  <sheetFormatPr defaultColWidth="9.1047619047619" defaultRowHeight="12.75"/>
  <cols>
    <col min="1" max="1" width="3.88571428571429" style="6" customWidth="1"/>
    <col min="2" max="2" width="3.43809523809524" style="6" customWidth="1"/>
    <col min="3" max="25" width="4.1047619047619" style="6" customWidth="1"/>
    <col min="26" max="26" width="3.43809523809524" style="6" customWidth="1"/>
    <col min="27" max="27" width="3.88571428571429" style="6" customWidth="1"/>
    <col min="28" max="16384" width="9.1047619047619" style="6"/>
  </cols>
  <sheetData>
    <row r="1" spans="1:27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24"/>
    </row>
    <row r="2" ht="16.5" customHeight="1" spans="1:27">
      <c r="A2" s="7"/>
      <c r="B2" s="8"/>
      <c r="C2" s="8"/>
      <c r="D2" s="9" t="s">
        <v>0</v>
      </c>
      <c r="E2" s="10">
        <f ca="1">IF(MONTH(TODAY())=12,YEAR(TODAY())+1,YEAR(TODAY()))</f>
        <v>2025</v>
      </c>
      <c r="F2" s="10"/>
      <c r="G2" s="10"/>
      <c r="H2" s="8"/>
      <c r="I2" s="8"/>
      <c r="J2" s="9" t="s">
        <v>1</v>
      </c>
      <c r="K2" s="10">
        <v>1</v>
      </c>
      <c r="L2" s="10"/>
      <c r="M2" s="8"/>
      <c r="N2" s="8"/>
      <c r="O2" s="9" t="s">
        <v>2</v>
      </c>
      <c r="P2" s="10">
        <v>1</v>
      </c>
      <c r="Q2" s="10"/>
      <c r="R2" s="23" t="s">
        <v>3</v>
      </c>
      <c r="S2" s="8"/>
      <c r="T2" s="8"/>
      <c r="U2" s="8"/>
      <c r="V2" s="8"/>
      <c r="W2" s="8"/>
      <c r="X2" s="8"/>
      <c r="Y2" s="25"/>
      <c r="Z2" s="8"/>
      <c r="AA2" s="24"/>
    </row>
    <row r="3" spans="1:2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24"/>
    </row>
    <row r="4" spans="1:27">
      <c r="A4" s="7"/>
      <c r="AA4" s="7"/>
    </row>
    <row r="5" s="1" customFormat="1" ht="42" customHeight="1" spans="1:27">
      <c r="A5" s="11"/>
      <c r="C5" s="12">
        <f ca="1">E2</f>
        <v>2025</v>
      </c>
      <c r="D5" s="12"/>
      <c r="E5" s="12"/>
      <c r="F5" s="12"/>
      <c r="G5" s="12"/>
      <c r="H5" s="12"/>
      <c r="I5" s="12"/>
      <c r="J5" s="20" t="s">
        <v>4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AA5" s="11"/>
    </row>
    <row r="6" ht="25.95" customHeight="1" spans="1:27">
      <c r="A6" s="7"/>
      <c r="C6" s="12"/>
      <c r="D6" s="12"/>
      <c r="E6" s="12"/>
      <c r="F6" s="12"/>
      <c r="G6" s="12"/>
      <c r="H6" s="12"/>
      <c r="I6" s="12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AA6" s="7"/>
    </row>
    <row r="7" spans="1:27">
      <c r="A7" s="7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AA7" s="7"/>
    </row>
    <row r="8" s="2" customFormat="1" ht="20.25" spans="1:27">
      <c r="A8" s="13"/>
      <c r="B8" s="14"/>
      <c r="C8" s="15">
        <f ca="1">DATE(E2,K2,1)</f>
        <v>45658</v>
      </c>
      <c r="D8" s="15"/>
      <c r="E8" s="15"/>
      <c r="F8" s="15"/>
      <c r="G8" s="15"/>
      <c r="H8" s="15"/>
      <c r="I8" s="15"/>
      <c r="J8" s="21"/>
      <c r="K8" s="15">
        <f ca="1">DATE(YEAR(C8+42),MONTH(C8+42),1)</f>
        <v>45689</v>
      </c>
      <c r="L8" s="15"/>
      <c r="M8" s="15"/>
      <c r="N8" s="15"/>
      <c r="O8" s="15"/>
      <c r="P8" s="15"/>
      <c r="Q8" s="15"/>
      <c r="R8" s="21"/>
      <c r="S8" s="15">
        <f ca="1">DATE(YEAR(K8+42),MONTH(K8+42),1)</f>
        <v>45717</v>
      </c>
      <c r="T8" s="15"/>
      <c r="U8" s="15"/>
      <c r="V8" s="15"/>
      <c r="W8" s="15"/>
      <c r="X8" s="15"/>
      <c r="Y8" s="15"/>
      <c r="AA8" s="13"/>
    </row>
    <row r="9" s="3" customFormat="1" ht="18" spans="1:27">
      <c r="A9" s="16"/>
      <c r="B9" s="2"/>
      <c r="C9" s="17" t="str">
        <f>CHOOSE(1+MOD($P$2+1-2,7),"S","M","T","W","T","F","S")</f>
        <v>S</v>
      </c>
      <c r="D9" s="17" t="str">
        <f>CHOOSE(1+MOD($P$2+2-2,7),"S","M","T","W","T","F","S")</f>
        <v>M</v>
      </c>
      <c r="E9" s="17" t="str">
        <f>CHOOSE(1+MOD($P$2+3-2,7),"S","M","T","W","T","F","S")</f>
        <v>T</v>
      </c>
      <c r="F9" s="17" t="str">
        <f>CHOOSE(1+MOD($P$2+4-2,7),"S","M","T","W","T","F","S")</f>
        <v>W</v>
      </c>
      <c r="G9" s="17" t="str">
        <f>CHOOSE(1+MOD($P$2+5-2,7),"S","M","T","W","T","F","S")</f>
        <v>T</v>
      </c>
      <c r="H9" s="17" t="str">
        <f>CHOOSE(1+MOD($P$2+6-2,7),"S","M","T","W","T","F","S")</f>
        <v>F</v>
      </c>
      <c r="I9" s="17" t="str">
        <f>CHOOSE(1+MOD($P$2+7-2,7),"S","M","T","W","T","F","S")</f>
        <v>S</v>
      </c>
      <c r="K9" s="17" t="str">
        <f>CHOOSE(1+MOD($P$2+1-2,7),"S","M","T","W","T","F","S")</f>
        <v>S</v>
      </c>
      <c r="L9" s="17" t="str">
        <f>CHOOSE(1+MOD($P$2+2-2,7),"S","M","T","W","T","F","S")</f>
        <v>M</v>
      </c>
      <c r="M9" s="17" t="str">
        <f>CHOOSE(1+MOD($P$2+3-2,7),"S","M","T","W","T","F","S")</f>
        <v>T</v>
      </c>
      <c r="N9" s="17" t="str">
        <f>CHOOSE(1+MOD($P$2+4-2,7),"S","M","T","W","T","F","S")</f>
        <v>W</v>
      </c>
      <c r="O9" s="17" t="str">
        <f>CHOOSE(1+MOD($P$2+5-2,7),"S","M","T","W","T","F","S")</f>
        <v>T</v>
      </c>
      <c r="P9" s="17" t="str">
        <f>CHOOSE(1+MOD($P$2+6-2,7),"S","M","T","W","T","F","S")</f>
        <v>F</v>
      </c>
      <c r="Q9" s="17" t="str">
        <f>CHOOSE(1+MOD($P$2+7-2,7),"S","M","T","W","T","F","S")</f>
        <v>S</v>
      </c>
      <c r="S9" s="17" t="str">
        <f>CHOOSE(1+MOD($P$2+1-2,7),"S","M","T","W","T","F","S")</f>
        <v>S</v>
      </c>
      <c r="T9" s="17" t="str">
        <f>CHOOSE(1+MOD($P$2+2-2,7),"S","M","T","W","T","F","S")</f>
        <v>M</v>
      </c>
      <c r="U9" s="17" t="str">
        <f>CHOOSE(1+MOD($P$2+3-2,7),"S","M","T","W","T","F","S")</f>
        <v>T</v>
      </c>
      <c r="V9" s="17" t="str">
        <f>CHOOSE(1+MOD($P$2+4-2,7),"S","M","T","W","T","F","S")</f>
        <v>W</v>
      </c>
      <c r="W9" s="17" t="str">
        <f>CHOOSE(1+MOD($P$2+5-2,7),"S","M","T","W","T","F","S")</f>
        <v>T</v>
      </c>
      <c r="X9" s="17" t="str">
        <f>CHOOSE(1+MOD($P$2+6-2,7),"S","M","T","W","T","F","S")</f>
        <v>F</v>
      </c>
      <c r="Y9" s="17" t="str">
        <f>CHOOSE(1+MOD($P$2+7-2,7),"S","M","T","W","T","F","S")</f>
        <v>S</v>
      </c>
      <c r="AA9" s="16"/>
    </row>
    <row r="10" ht="18.75" customHeight="1" spans="1:27">
      <c r="A10" s="7"/>
      <c r="C10" s="18" t="str">
        <f ca="1">IF(WEEKDAY(C8,1)=MOD($P$2-1,7)+1,C8,"")</f>
        <v/>
      </c>
      <c r="D10" s="18" t="str">
        <f ca="1">IF(C10="",IF(WEEKDAY(C8,1)=MOD($P$2,7)+1,C8,""),C10+1)</f>
        <v/>
      </c>
      <c r="E10" s="18" t="str">
        <f ca="1">IF(D10="",IF(WEEKDAY(C8,1)=MOD($P$2+1,7)+1,C8,""),D10+1)</f>
        <v/>
      </c>
      <c r="F10" s="18">
        <f ca="1">IF(E10="",IF(WEEKDAY(C8,1)=MOD($P$2+2,7)+1,C8,""),E10+1)</f>
        <v>45658</v>
      </c>
      <c r="G10" s="18">
        <f ca="1">IF(F10="",IF(WEEKDAY(C8,1)=MOD($P$2+3,7)+1,C8,""),F10+1)</f>
        <v>45659</v>
      </c>
      <c r="H10" s="18">
        <f ca="1">IF(G10="",IF(WEEKDAY(C8,1)=MOD($P$2+4,7)+1,C8,""),G10+1)</f>
        <v>45660</v>
      </c>
      <c r="I10" s="18">
        <f ca="1">IF(H10="",IF(WEEKDAY(C8,1)=MOD($P$2+5,7)+1,C8,""),H10+1)</f>
        <v>45661</v>
      </c>
      <c r="J10" s="5"/>
      <c r="K10" s="18" t="str">
        <f ca="1">IF(WEEKDAY(K8,1)=MOD($P$2-1,7)+1,K8,"")</f>
        <v/>
      </c>
      <c r="L10" s="18" t="str">
        <f ca="1">IF(K10="",IF(WEEKDAY(K8,1)=MOD($P$2,7)+1,K8,""),K10+1)</f>
        <v/>
      </c>
      <c r="M10" s="18" t="str">
        <f ca="1">IF(L10="",IF(WEEKDAY(K8,1)=MOD($P$2+1,7)+1,K8,""),L10+1)</f>
        <v/>
      </c>
      <c r="N10" s="18" t="str">
        <f ca="1">IF(M10="",IF(WEEKDAY(K8,1)=MOD($P$2+2,7)+1,K8,""),M10+1)</f>
        <v/>
      </c>
      <c r="O10" s="18" t="str">
        <f ca="1">IF(N10="",IF(WEEKDAY(K8,1)=MOD($P$2+3,7)+1,K8,""),N10+1)</f>
        <v/>
      </c>
      <c r="P10" s="18" t="str">
        <f ca="1">IF(O10="",IF(WEEKDAY(K8,1)=MOD($P$2+4,7)+1,K8,""),O10+1)</f>
        <v/>
      </c>
      <c r="Q10" s="18">
        <f ca="1">IF(P10="",IF(WEEKDAY(K8,1)=MOD($P$2+5,7)+1,K8,""),P10+1)</f>
        <v>45689</v>
      </c>
      <c r="R10" s="5"/>
      <c r="S10" s="18" t="str">
        <f ca="1">IF(WEEKDAY(S8,1)=MOD($P$2-1,7)+1,S8,"")</f>
        <v/>
      </c>
      <c r="T10" s="18" t="str">
        <f ca="1">IF(S10="",IF(WEEKDAY(S8,1)=MOD($P$2,7)+1,S8,""),S10+1)</f>
        <v/>
      </c>
      <c r="U10" s="18" t="str">
        <f ca="1">IF(T10="",IF(WEEKDAY(S8,1)=MOD($P$2+1,7)+1,S8,""),T10+1)</f>
        <v/>
      </c>
      <c r="V10" s="18" t="str">
        <f ca="1">IF(U10="",IF(WEEKDAY(S8,1)=MOD($P$2+2,7)+1,S8,""),U10+1)</f>
        <v/>
      </c>
      <c r="W10" s="18" t="str">
        <f ca="1">IF(V10="",IF(WEEKDAY(S8,1)=MOD($P$2+3,7)+1,S8,""),V10+1)</f>
        <v/>
      </c>
      <c r="X10" s="18" t="str">
        <f ca="1">IF(W10="",IF(WEEKDAY(S8,1)=MOD($P$2+4,7)+1,S8,""),W10+1)</f>
        <v/>
      </c>
      <c r="Y10" s="18">
        <f ca="1">IF(X10="",IF(WEEKDAY(S8,1)=MOD($P$2+5,7)+1,S8,""),X10+1)</f>
        <v>45717</v>
      </c>
      <c r="AA10" s="7"/>
    </row>
    <row r="11" ht="18.75" customHeight="1" spans="1:27">
      <c r="A11" s="7"/>
      <c r="C11" s="18">
        <f ca="1">IF(I10="","",IF(MONTH(I10+1)&lt;&gt;MONTH(I10),"",I10+1))</f>
        <v>45662</v>
      </c>
      <c r="D11" s="18">
        <f ca="1">IF(C11="","",IF(MONTH(C11+1)&lt;&gt;MONTH(C11),"",C11+1))</f>
        <v>45663</v>
      </c>
      <c r="E11" s="18">
        <f ca="1" t="shared" ref="E11:I15" si="0">IF(D11="","",IF(MONTH(D11+1)&lt;&gt;MONTH(D11),"",D11+1))</f>
        <v>45664</v>
      </c>
      <c r="F11" s="18">
        <f ca="1" t="shared" si="0"/>
        <v>45665</v>
      </c>
      <c r="G11" s="18">
        <f ca="1" t="shared" si="0"/>
        <v>45666</v>
      </c>
      <c r="H11" s="18">
        <f ca="1" t="shared" si="0"/>
        <v>45667</v>
      </c>
      <c r="I11" s="18">
        <f ca="1" t="shared" si="0"/>
        <v>45668</v>
      </c>
      <c r="J11" s="5"/>
      <c r="K11" s="18">
        <f ca="1">IF(Q10="","",IF(MONTH(Q10+1)&lt;&gt;MONTH(Q10),"",Q10+1))</f>
        <v>45690</v>
      </c>
      <c r="L11" s="18">
        <f ca="1">IF(K11="","",IF(MONTH(K11+1)&lt;&gt;MONTH(K11),"",K11+1))</f>
        <v>45691</v>
      </c>
      <c r="M11" s="18">
        <f ca="1" t="shared" ref="M11:M15" si="1">IF(L11="","",IF(MONTH(L11+1)&lt;&gt;MONTH(L11),"",L11+1))</f>
        <v>45692</v>
      </c>
      <c r="N11" s="18">
        <f ca="1" t="shared" ref="N11:N15" si="2">IF(M11="","",IF(MONTH(M11+1)&lt;&gt;MONTH(M11),"",M11+1))</f>
        <v>45693</v>
      </c>
      <c r="O11" s="18">
        <f ca="1" t="shared" ref="O11:O15" si="3">IF(N11="","",IF(MONTH(N11+1)&lt;&gt;MONTH(N11),"",N11+1))</f>
        <v>45694</v>
      </c>
      <c r="P11" s="18">
        <f ca="1" t="shared" ref="P11:P15" si="4">IF(O11="","",IF(MONTH(O11+1)&lt;&gt;MONTH(O11),"",O11+1))</f>
        <v>45695</v>
      </c>
      <c r="Q11" s="18">
        <f ca="1" t="shared" ref="Q11:Q15" si="5">IF(P11="","",IF(MONTH(P11+1)&lt;&gt;MONTH(P11),"",P11+1))</f>
        <v>45696</v>
      </c>
      <c r="R11" s="5"/>
      <c r="S11" s="18">
        <f ca="1">IF(Y10="","",IF(MONTH(Y10+1)&lt;&gt;MONTH(Y10),"",Y10+1))</f>
        <v>45718</v>
      </c>
      <c r="T11" s="18">
        <f ca="1">IF(S11="","",IF(MONTH(S11+1)&lt;&gt;MONTH(S11),"",S11+1))</f>
        <v>45719</v>
      </c>
      <c r="U11" s="18">
        <f ca="1" t="shared" ref="U11:U15" si="6">IF(T11="","",IF(MONTH(T11+1)&lt;&gt;MONTH(T11),"",T11+1))</f>
        <v>45720</v>
      </c>
      <c r="V11" s="18">
        <f ca="1" t="shared" ref="V11:V15" si="7">IF(U11="","",IF(MONTH(U11+1)&lt;&gt;MONTH(U11),"",U11+1))</f>
        <v>45721</v>
      </c>
      <c r="W11" s="18">
        <f ca="1" t="shared" ref="W11:W15" si="8">IF(V11="","",IF(MONTH(V11+1)&lt;&gt;MONTH(V11),"",V11+1))</f>
        <v>45722</v>
      </c>
      <c r="X11" s="18">
        <f ca="1" t="shared" ref="X11:X15" si="9">IF(W11="","",IF(MONTH(W11+1)&lt;&gt;MONTH(W11),"",W11+1))</f>
        <v>45723</v>
      </c>
      <c r="Y11" s="18">
        <f ca="1" t="shared" ref="Y11:Y15" si="10">IF(X11="","",IF(MONTH(X11+1)&lt;&gt;MONTH(X11),"",X11+1))</f>
        <v>45724</v>
      </c>
      <c r="AA11" s="7"/>
    </row>
    <row r="12" ht="18.75" customHeight="1" spans="1:27">
      <c r="A12" s="7"/>
      <c r="C12" s="18">
        <f ca="1">IF(I11="","",IF(MONTH(I11+1)&lt;&gt;MONTH(I11),"",I11+1))</f>
        <v>45669</v>
      </c>
      <c r="D12" s="18">
        <f ca="1">IF(C12="","",IF(MONTH(C12+1)&lt;&gt;MONTH(C12),"",C12+1))</f>
        <v>45670</v>
      </c>
      <c r="E12" s="18">
        <f ca="1" t="shared" si="0"/>
        <v>45671</v>
      </c>
      <c r="F12" s="18">
        <f ca="1" t="shared" si="0"/>
        <v>45672</v>
      </c>
      <c r="G12" s="18">
        <f ca="1" t="shared" si="0"/>
        <v>45673</v>
      </c>
      <c r="H12" s="18">
        <f ca="1" t="shared" si="0"/>
        <v>45674</v>
      </c>
      <c r="I12" s="18">
        <f ca="1" t="shared" si="0"/>
        <v>45675</v>
      </c>
      <c r="J12" s="5"/>
      <c r="K12" s="18">
        <f ca="1">IF(Q11="","",IF(MONTH(Q11+1)&lt;&gt;MONTH(Q11),"",Q11+1))</f>
        <v>45697</v>
      </c>
      <c r="L12" s="18">
        <f ca="1">IF(K12="","",IF(MONTH(K12+1)&lt;&gt;MONTH(K12),"",K12+1))</f>
        <v>45698</v>
      </c>
      <c r="M12" s="18">
        <f ca="1" t="shared" si="1"/>
        <v>45699</v>
      </c>
      <c r="N12" s="18">
        <f ca="1" t="shared" si="2"/>
        <v>45700</v>
      </c>
      <c r="O12" s="18">
        <f ca="1" t="shared" si="3"/>
        <v>45701</v>
      </c>
      <c r="P12" s="18">
        <f ca="1" t="shared" si="4"/>
        <v>45702</v>
      </c>
      <c r="Q12" s="18">
        <f ca="1" t="shared" si="5"/>
        <v>45703</v>
      </c>
      <c r="R12" s="5"/>
      <c r="S12" s="18">
        <f ca="1">IF(Y11="","",IF(MONTH(Y11+1)&lt;&gt;MONTH(Y11),"",Y11+1))</f>
        <v>45725</v>
      </c>
      <c r="T12" s="18">
        <f ca="1">IF(S12="","",IF(MONTH(S12+1)&lt;&gt;MONTH(S12),"",S12+1))</f>
        <v>45726</v>
      </c>
      <c r="U12" s="18">
        <f ca="1" t="shared" si="6"/>
        <v>45727</v>
      </c>
      <c r="V12" s="18">
        <f ca="1" t="shared" si="7"/>
        <v>45728</v>
      </c>
      <c r="W12" s="18">
        <f ca="1" t="shared" si="8"/>
        <v>45729</v>
      </c>
      <c r="X12" s="18">
        <f ca="1" t="shared" si="9"/>
        <v>45730</v>
      </c>
      <c r="Y12" s="18">
        <f ca="1" t="shared" si="10"/>
        <v>45731</v>
      </c>
      <c r="AA12" s="7"/>
    </row>
    <row r="13" ht="18.75" customHeight="1" spans="1:27">
      <c r="A13" s="7"/>
      <c r="C13" s="18">
        <f ca="1">IF(I12="","",IF(MONTH(I12+1)&lt;&gt;MONTH(I12),"",I12+1))</f>
        <v>45676</v>
      </c>
      <c r="D13" s="18">
        <f ca="1">IF(C13="","",IF(MONTH(C13+1)&lt;&gt;MONTH(C13),"",C13+1))</f>
        <v>45677</v>
      </c>
      <c r="E13" s="18">
        <f ca="1" t="shared" si="0"/>
        <v>45678</v>
      </c>
      <c r="F13" s="18">
        <f ca="1" t="shared" si="0"/>
        <v>45679</v>
      </c>
      <c r="G13" s="18">
        <f ca="1" t="shared" si="0"/>
        <v>45680</v>
      </c>
      <c r="H13" s="18">
        <f ca="1" t="shared" si="0"/>
        <v>45681</v>
      </c>
      <c r="I13" s="18">
        <f ca="1" t="shared" si="0"/>
        <v>45682</v>
      </c>
      <c r="J13" s="5"/>
      <c r="K13" s="18">
        <f ca="1">IF(Q12="","",IF(MONTH(Q12+1)&lt;&gt;MONTH(Q12),"",Q12+1))</f>
        <v>45704</v>
      </c>
      <c r="L13" s="18">
        <f ca="1">IF(K13="","",IF(MONTH(K13+1)&lt;&gt;MONTH(K13),"",K13+1))</f>
        <v>45705</v>
      </c>
      <c r="M13" s="18">
        <f ca="1" t="shared" si="1"/>
        <v>45706</v>
      </c>
      <c r="N13" s="18">
        <f ca="1" t="shared" si="2"/>
        <v>45707</v>
      </c>
      <c r="O13" s="18">
        <f ca="1" t="shared" si="3"/>
        <v>45708</v>
      </c>
      <c r="P13" s="18">
        <f ca="1" t="shared" si="4"/>
        <v>45709</v>
      </c>
      <c r="Q13" s="18">
        <f ca="1" t="shared" si="5"/>
        <v>45710</v>
      </c>
      <c r="R13" s="5"/>
      <c r="S13" s="18">
        <f ca="1">IF(Y12="","",IF(MONTH(Y12+1)&lt;&gt;MONTH(Y12),"",Y12+1))</f>
        <v>45732</v>
      </c>
      <c r="T13" s="18">
        <f ca="1">IF(S13="","",IF(MONTH(S13+1)&lt;&gt;MONTH(S13),"",S13+1))</f>
        <v>45733</v>
      </c>
      <c r="U13" s="18">
        <f ca="1" t="shared" si="6"/>
        <v>45734</v>
      </c>
      <c r="V13" s="18">
        <f ca="1" t="shared" si="7"/>
        <v>45735</v>
      </c>
      <c r="W13" s="18">
        <f ca="1" t="shared" si="8"/>
        <v>45736</v>
      </c>
      <c r="X13" s="18">
        <f ca="1" t="shared" si="9"/>
        <v>45737</v>
      </c>
      <c r="Y13" s="18">
        <f ca="1" t="shared" si="10"/>
        <v>45738</v>
      </c>
      <c r="AA13" s="7"/>
    </row>
    <row r="14" ht="18.75" customHeight="1" spans="1:27">
      <c r="A14" s="7"/>
      <c r="C14" s="18">
        <f ca="1">IF(I13="","",IF(MONTH(I13+1)&lt;&gt;MONTH(I13),"",I13+1))</f>
        <v>45683</v>
      </c>
      <c r="D14" s="18">
        <f ca="1">IF(C14="","",IF(MONTH(C14+1)&lt;&gt;MONTH(C14),"",C14+1))</f>
        <v>45684</v>
      </c>
      <c r="E14" s="18">
        <f ca="1" t="shared" si="0"/>
        <v>45685</v>
      </c>
      <c r="F14" s="18">
        <f ca="1" t="shared" si="0"/>
        <v>45686</v>
      </c>
      <c r="G14" s="18">
        <f ca="1" t="shared" si="0"/>
        <v>45687</v>
      </c>
      <c r="H14" s="18">
        <f ca="1" t="shared" si="0"/>
        <v>45688</v>
      </c>
      <c r="I14" s="18" t="str">
        <f ca="1" t="shared" si="0"/>
        <v/>
      </c>
      <c r="J14" s="5"/>
      <c r="K14" s="18">
        <f ca="1">IF(Q13="","",IF(MONTH(Q13+1)&lt;&gt;MONTH(Q13),"",Q13+1))</f>
        <v>45711</v>
      </c>
      <c r="L14" s="18">
        <f ca="1">IF(K14="","",IF(MONTH(K14+1)&lt;&gt;MONTH(K14),"",K14+1))</f>
        <v>45712</v>
      </c>
      <c r="M14" s="18">
        <f ca="1" t="shared" si="1"/>
        <v>45713</v>
      </c>
      <c r="N14" s="18">
        <f ca="1" t="shared" si="2"/>
        <v>45714</v>
      </c>
      <c r="O14" s="18">
        <f ca="1" t="shared" si="3"/>
        <v>45715</v>
      </c>
      <c r="P14" s="18">
        <f ca="1" t="shared" si="4"/>
        <v>45716</v>
      </c>
      <c r="Q14" s="18" t="str">
        <f ca="1" t="shared" si="5"/>
        <v/>
      </c>
      <c r="R14" s="5"/>
      <c r="S14" s="18">
        <f ca="1">IF(Y13="","",IF(MONTH(Y13+1)&lt;&gt;MONTH(Y13),"",Y13+1))</f>
        <v>45739</v>
      </c>
      <c r="T14" s="18">
        <f ca="1">IF(S14="","",IF(MONTH(S14+1)&lt;&gt;MONTH(S14),"",S14+1))</f>
        <v>45740</v>
      </c>
      <c r="U14" s="18">
        <f ca="1" t="shared" si="6"/>
        <v>45741</v>
      </c>
      <c r="V14" s="18">
        <f ca="1" t="shared" si="7"/>
        <v>45742</v>
      </c>
      <c r="W14" s="18">
        <f ca="1" t="shared" si="8"/>
        <v>45743</v>
      </c>
      <c r="X14" s="18">
        <f ca="1" t="shared" si="9"/>
        <v>45744</v>
      </c>
      <c r="Y14" s="18">
        <f ca="1" t="shared" si="10"/>
        <v>45745</v>
      </c>
      <c r="AA14" s="7"/>
    </row>
    <row r="15" ht="18.75" customHeight="1" spans="1:27">
      <c r="A15" s="7"/>
      <c r="C15" s="18" t="str">
        <f ca="1">IF(I14="","",IF(MONTH(I14+1)&lt;&gt;MONTH(I14),"",I14+1))</f>
        <v/>
      </c>
      <c r="D15" s="18" t="str">
        <f ca="1">IF(C15="","",IF(MONTH(C15+1)&lt;&gt;MONTH(C15),"",C15+1))</f>
        <v/>
      </c>
      <c r="E15" s="18" t="str">
        <f ca="1" t="shared" si="0"/>
        <v/>
      </c>
      <c r="F15" s="18" t="str">
        <f ca="1" t="shared" si="0"/>
        <v/>
      </c>
      <c r="G15" s="18" t="str">
        <f ca="1" t="shared" si="0"/>
        <v/>
      </c>
      <c r="H15" s="18" t="str">
        <f ca="1" t="shared" si="0"/>
        <v/>
      </c>
      <c r="I15" s="18" t="str">
        <f ca="1" t="shared" si="0"/>
        <v/>
      </c>
      <c r="J15" s="5"/>
      <c r="K15" s="18" t="str">
        <f ca="1">IF(Q14="","",IF(MONTH(Q14+1)&lt;&gt;MONTH(Q14),"",Q14+1))</f>
        <v/>
      </c>
      <c r="L15" s="18" t="str">
        <f ca="1">IF(K15="","",IF(MONTH(K15+1)&lt;&gt;MONTH(K15),"",K15+1))</f>
        <v/>
      </c>
      <c r="M15" s="18" t="str">
        <f ca="1" t="shared" si="1"/>
        <v/>
      </c>
      <c r="N15" s="18" t="str">
        <f ca="1" t="shared" si="2"/>
        <v/>
      </c>
      <c r="O15" s="18" t="str">
        <f ca="1" t="shared" si="3"/>
        <v/>
      </c>
      <c r="P15" s="18" t="str">
        <f ca="1" t="shared" si="4"/>
        <v/>
      </c>
      <c r="Q15" s="18" t="str">
        <f ca="1" t="shared" si="5"/>
        <v/>
      </c>
      <c r="R15" s="5"/>
      <c r="S15" s="18">
        <f ca="1">IF(Y14="","",IF(MONTH(Y14+1)&lt;&gt;MONTH(Y14),"",Y14+1))</f>
        <v>45746</v>
      </c>
      <c r="T15" s="18">
        <f ca="1">IF(S15="","",IF(MONTH(S15+1)&lt;&gt;MONTH(S15),"",S15+1))</f>
        <v>45747</v>
      </c>
      <c r="U15" s="18" t="str">
        <f ca="1" t="shared" si="6"/>
        <v/>
      </c>
      <c r="V15" s="18" t="str">
        <f ca="1" t="shared" si="7"/>
        <v/>
      </c>
      <c r="W15" s="18" t="str">
        <f ca="1" t="shared" si="8"/>
        <v/>
      </c>
      <c r="X15" s="18" t="str">
        <f ca="1" t="shared" si="9"/>
        <v/>
      </c>
      <c r="Y15" s="18" t="str">
        <f ca="1" t="shared" si="10"/>
        <v/>
      </c>
      <c r="AA15" s="7"/>
    </row>
    <row r="16" ht="18.75" customHeight="1" spans="1:27">
      <c r="A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AA16" s="7"/>
    </row>
    <row r="17" ht="21" customHeight="1" spans="1:27">
      <c r="A17" s="7"/>
      <c r="B17" s="14"/>
      <c r="C17" s="15">
        <f ca="1">DATE(YEAR(S8+42),MONTH(S8+42),1)</f>
        <v>45748</v>
      </c>
      <c r="D17" s="15"/>
      <c r="E17" s="15"/>
      <c r="F17" s="15"/>
      <c r="G17" s="15"/>
      <c r="H17" s="15"/>
      <c r="I17" s="15"/>
      <c r="J17" s="21"/>
      <c r="K17" s="15">
        <f ca="1">DATE(YEAR(C17+42),MONTH(C17+42),1)</f>
        <v>45778</v>
      </c>
      <c r="L17" s="15"/>
      <c r="M17" s="15"/>
      <c r="N17" s="15"/>
      <c r="O17" s="15"/>
      <c r="P17" s="15"/>
      <c r="Q17" s="15"/>
      <c r="R17" s="21"/>
      <c r="S17" s="15">
        <f ca="1">DATE(YEAR(K17+42),MONTH(K17+42),1)</f>
        <v>45809</v>
      </c>
      <c r="T17" s="15"/>
      <c r="U17" s="15"/>
      <c r="V17" s="15"/>
      <c r="W17" s="15"/>
      <c r="X17" s="15"/>
      <c r="Y17" s="15"/>
      <c r="AA17" s="7"/>
    </row>
    <row r="18" ht="18.75" customHeight="1" spans="1:27">
      <c r="A18" s="7"/>
      <c r="B18" s="2"/>
      <c r="C18" s="17" t="str">
        <f>CHOOSE(1+MOD($P$2+1-2,7),"S","M","T","W","T","F","S")</f>
        <v>S</v>
      </c>
      <c r="D18" s="17" t="str">
        <f>CHOOSE(1+MOD($P$2+2-2,7),"S","M","T","W","T","F","S")</f>
        <v>M</v>
      </c>
      <c r="E18" s="17" t="str">
        <f>CHOOSE(1+MOD($P$2+3-2,7),"S","M","T","W","T","F","S")</f>
        <v>T</v>
      </c>
      <c r="F18" s="17" t="str">
        <f>CHOOSE(1+MOD($P$2+4-2,7),"S","M","T","W","T","F","S")</f>
        <v>W</v>
      </c>
      <c r="G18" s="17" t="str">
        <f>CHOOSE(1+MOD($P$2+5-2,7),"S","M","T","W","T","F","S")</f>
        <v>T</v>
      </c>
      <c r="H18" s="17" t="str">
        <f>CHOOSE(1+MOD($P$2+6-2,7),"S","M","T","W","T","F","S")</f>
        <v>F</v>
      </c>
      <c r="I18" s="17" t="str">
        <f>CHOOSE(1+MOD($P$2+7-2,7),"S","M","T","W","T","F","S")</f>
        <v>S</v>
      </c>
      <c r="J18" s="3"/>
      <c r="K18" s="17" t="str">
        <f>CHOOSE(1+MOD($P$2+1-2,7),"S","M","T","W","T","F","S")</f>
        <v>S</v>
      </c>
      <c r="L18" s="17" t="str">
        <f>CHOOSE(1+MOD($P$2+2-2,7),"S","M","T","W","T","F","S")</f>
        <v>M</v>
      </c>
      <c r="M18" s="17" t="str">
        <f>CHOOSE(1+MOD($P$2+3-2,7),"S","M","T","W","T","F","S")</f>
        <v>T</v>
      </c>
      <c r="N18" s="17" t="str">
        <f>CHOOSE(1+MOD($P$2+4-2,7),"S","M","T","W","T","F","S")</f>
        <v>W</v>
      </c>
      <c r="O18" s="17" t="str">
        <f>CHOOSE(1+MOD($P$2+5-2,7),"S","M","T","W","T","F","S")</f>
        <v>T</v>
      </c>
      <c r="P18" s="17" t="str">
        <f>CHOOSE(1+MOD($P$2+6-2,7),"S","M","T","W","T","F","S")</f>
        <v>F</v>
      </c>
      <c r="Q18" s="17" t="str">
        <f>CHOOSE(1+MOD($P$2+7-2,7),"S","M","T","W","T","F","S")</f>
        <v>S</v>
      </c>
      <c r="R18" s="3"/>
      <c r="S18" s="17" t="str">
        <f>CHOOSE(1+MOD($P$2+1-2,7),"S","M","T","W","T","F","S")</f>
        <v>S</v>
      </c>
      <c r="T18" s="17" t="str">
        <f>CHOOSE(1+MOD($P$2+2-2,7),"S","M","T","W","T","F","S")</f>
        <v>M</v>
      </c>
      <c r="U18" s="17" t="str">
        <f>CHOOSE(1+MOD($P$2+3-2,7),"S","M","T","W","T","F","S")</f>
        <v>T</v>
      </c>
      <c r="V18" s="17" t="str">
        <f>CHOOSE(1+MOD($P$2+4-2,7),"S","M","T","W","T","F","S")</f>
        <v>W</v>
      </c>
      <c r="W18" s="17" t="str">
        <f>CHOOSE(1+MOD($P$2+5-2,7),"S","M","T","W","T","F","S")</f>
        <v>T</v>
      </c>
      <c r="X18" s="17" t="str">
        <f>CHOOSE(1+MOD($P$2+6-2,7),"S","M","T","W","T","F","S")</f>
        <v>F</v>
      </c>
      <c r="Y18" s="17" t="str">
        <f>CHOOSE(1+MOD($P$2+7-2,7),"S","M","T","W","T","F","S")</f>
        <v>S</v>
      </c>
      <c r="AA18" s="7"/>
    </row>
    <row r="19" ht="18.75" customHeight="1" spans="1:27">
      <c r="A19" s="7"/>
      <c r="C19" s="18" t="str">
        <f ca="1">IF(WEEKDAY(C17,1)=MOD($P$2-1,7)+1,C17,"")</f>
        <v/>
      </c>
      <c r="D19" s="18" t="str">
        <f ca="1">IF(C19="",IF(WEEKDAY(C17,1)=MOD($P$2,7)+1,C17,""),C19+1)</f>
        <v/>
      </c>
      <c r="E19" s="18">
        <f ca="1">IF(D19="",IF(WEEKDAY(C17,1)=MOD($P$2+1,7)+1,C17,""),D19+1)</f>
        <v>45748</v>
      </c>
      <c r="F19" s="18">
        <f ca="1">IF(E19="",IF(WEEKDAY(C17,1)=MOD($P$2+2,7)+1,C17,""),E19+1)</f>
        <v>45749</v>
      </c>
      <c r="G19" s="18">
        <f ca="1">IF(F19="",IF(WEEKDAY(C17,1)=MOD($P$2+3,7)+1,C17,""),F19+1)</f>
        <v>45750</v>
      </c>
      <c r="H19" s="18">
        <f ca="1">IF(G19="",IF(WEEKDAY(C17,1)=MOD($P$2+4,7)+1,C17,""),G19+1)</f>
        <v>45751</v>
      </c>
      <c r="I19" s="18">
        <f ca="1">IF(H19="",IF(WEEKDAY(C17,1)=MOD($P$2+5,7)+1,C17,""),H19+1)</f>
        <v>45752</v>
      </c>
      <c r="J19" s="5"/>
      <c r="K19" s="18" t="str">
        <f ca="1">IF(WEEKDAY(K17,1)=MOD($P$2-1,7)+1,K17,"")</f>
        <v/>
      </c>
      <c r="L19" s="18" t="str">
        <f ca="1">IF(K19="",IF(WEEKDAY(K17,1)=MOD($P$2,7)+1,K17,""),K19+1)</f>
        <v/>
      </c>
      <c r="M19" s="18" t="str">
        <f ca="1">IF(L19="",IF(WEEKDAY(K17,1)=MOD($P$2+1,7)+1,K17,""),L19+1)</f>
        <v/>
      </c>
      <c r="N19" s="18" t="str">
        <f ca="1">IF(M19="",IF(WEEKDAY(K17,1)=MOD($P$2+2,7)+1,K17,""),M19+1)</f>
        <v/>
      </c>
      <c r="O19" s="18">
        <f ca="1">IF(N19="",IF(WEEKDAY(K17,1)=MOD($P$2+3,7)+1,K17,""),N19+1)</f>
        <v>45778</v>
      </c>
      <c r="P19" s="18">
        <f ca="1">IF(O19="",IF(WEEKDAY(K17,1)=MOD($P$2+4,7)+1,K17,""),O19+1)</f>
        <v>45779</v>
      </c>
      <c r="Q19" s="18">
        <f ca="1">IF(P19="",IF(WEEKDAY(K17,1)=MOD($P$2+5,7)+1,K17,""),P19+1)</f>
        <v>45780</v>
      </c>
      <c r="R19" s="5"/>
      <c r="S19" s="18">
        <f ca="1">IF(WEEKDAY(S17,1)=MOD($P$2-1,7)+1,S17,"")</f>
        <v>45809</v>
      </c>
      <c r="T19" s="18">
        <f ca="1">IF(S19="",IF(WEEKDAY(S17,1)=MOD($P$2,7)+1,S17,""),S19+1)</f>
        <v>45810</v>
      </c>
      <c r="U19" s="18">
        <f ca="1">IF(T19="",IF(WEEKDAY(S17,1)=MOD($P$2+1,7)+1,S17,""),T19+1)</f>
        <v>45811</v>
      </c>
      <c r="V19" s="18">
        <f ca="1">IF(U19="",IF(WEEKDAY(S17,1)=MOD($P$2+2,7)+1,S17,""),U19+1)</f>
        <v>45812</v>
      </c>
      <c r="W19" s="18">
        <f ca="1">IF(V19="",IF(WEEKDAY(S17,1)=MOD($P$2+3,7)+1,S17,""),V19+1)</f>
        <v>45813</v>
      </c>
      <c r="X19" s="18">
        <f ca="1">IF(W19="",IF(WEEKDAY(S17,1)=MOD($P$2+4,7)+1,S17,""),W19+1)</f>
        <v>45814</v>
      </c>
      <c r="Y19" s="18">
        <f ca="1">IF(X19="",IF(WEEKDAY(S17,1)=MOD($P$2+5,7)+1,S17,""),X19+1)</f>
        <v>45815</v>
      </c>
      <c r="AA19" s="7"/>
    </row>
    <row r="20" ht="18.75" customHeight="1" spans="1:27">
      <c r="A20" s="7"/>
      <c r="C20" s="18">
        <f ca="1">IF(I19="","",IF(MONTH(I19+1)&lt;&gt;MONTH(I19),"",I19+1))</f>
        <v>45753</v>
      </c>
      <c r="D20" s="18">
        <f ca="1">IF(C20="","",IF(MONTH(C20+1)&lt;&gt;MONTH(C20),"",C20+1))</f>
        <v>45754</v>
      </c>
      <c r="E20" s="18">
        <f ca="1" t="shared" ref="E20:E24" si="11">IF(D20="","",IF(MONTH(D20+1)&lt;&gt;MONTH(D20),"",D20+1))</f>
        <v>45755</v>
      </c>
      <c r="F20" s="18">
        <f ca="1" t="shared" ref="F20:F24" si="12">IF(E20="","",IF(MONTH(E20+1)&lt;&gt;MONTH(E20),"",E20+1))</f>
        <v>45756</v>
      </c>
      <c r="G20" s="18">
        <f ca="1" t="shared" ref="G20:G24" si="13">IF(F20="","",IF(MONTH(F20+1)&lt;&gt;MONTH(F20),"",F20+1))</f>
        <v>45757</v>
      </c>
      <c r="H20" s="18">
        <f ca="1" t="shared" ref="H20:H24" si="14">IF(G20="","",IF(MONTH(G20+1)&lt;&gt;MONTH(G20),"",G20+1))</f>
        <v>45758</v>
      </c>
      <c r="I20" s="18">
        <f ca="1" t="shared" ref="I20:I24" si="15">IF(H20="","",IF(MONTH(H20+1)&lt;&gt;MONTH(H20),"",H20+1))</f>
        <v>45759</v>
      </c>
      <c r="J20" s="5"/>
      <c r="K20" s="18">
        <f ca="1">IF(Q19="","",IF(MONTH(Q19+1)&lt;&gt;MONTH(Q19),"",Q19+1))</f>
        <v>45781</v>
      </c>
      <c r="L20" s="18">
        <f ca="1">IF(K20="","",IF(MONTH(K20+1)&lt;&gt;MONTH(K20),"",K20+1))</f>
        <v>45782</v>
      </c>
      <c r="M20" s="18">
        <f ca="1" t="shared" ref="M20:M24" si="16">IF(L20="","",IF(MONTH(L20+1)&lt;&gt;MONTH(L20),"",L20+1))</f>
        <v>45783</v>
      </c>
      <c r="N20" s="18">
        <f ca="1" t="shared" ref="N20:N24" si="17">IF(M20="","",IF(MONTH(M20+1)&lt;&gt;MONTH(M20),"",M20+1))</f>
        <v>45784</v>
      </c>
      <c r="O20" s="18">
        <f ca="1" t="shared" ref="O20:O24" si="18">IF(N20="","",IF(MONTH(N20+1)&lt;&gt;MONTH(N20),"",N20+1))</f>
        <v>45785</v>
      </c>
      <c r="P20" s="18">
        <f ca="1" t="shared" ref="P20:P24" si="19">IF(O20="","",IF(MONTH(O20+1)&lt;&gt;MONTH(O20),"",O20+1))</f>
        <v>45786</v>
      </c>
      <c r="Q20" s="18">
        <f ca="1" t="shared" ref="Q20:Q24" si="20">IF(P20="","",IF(MONTH(P20+1)&lt;&gt;MONTH(P20),"",P20+1))</f>
        <v>45787</v>
      </c>
      <c r="R20" s="5"/>
      <c r="S20" s="18">
        <f ca="1">IF(Y19="","",IF(MONTH(Y19+1)&lt;&gt;MONTH(Y19),"",Y19+1))</f>
        <v>45816</v>
      </c>
      <c r="T20" s="18">
        <f ca="1">IF(S20="","",IF(MONTH(S20+1)&lt;&gt;MONTH(S20),"",S20+1))</f>
        <v>45817</v>
      </c>
      <c r="U20" s="18">
        <f ca="1" t="shared" ref="U20:U24" si="21">IF(T20="","",IF(MONTH(T20+1)&lt;&gt;MONTH(T20),"",T20+1))</f>
        <v>45818</v>
      </c>
      <c r="V20" s="18">
        <f ca="1" t="shared" ref="V20:V24" si="22">IF(U20="","",IF(MONTH(U20+1)&lt;&gt;MONTH(U20),"",U20+1))</f>
        <v>45819</v>
      </c>
      <c r="W20" s="18">
        <f ca="1" t="shared" ref="W20:W24" si="23">IF(V20="","",IF(MONTH(V20+1)&lt;&gt;MONTH(V20),"",V20+1))</f>
        <v>45820</v>
      </c>
      <c r="X20" s="18">
        <f ca="1" t="shared" ref="X20:X24" si="24">IF(W20="","",IF(MONTH(W20+1)&lt;&gt;MONTH(W20),"",W20+1))</f>
        <v>45821</v>
      </c>
      <c r="Y20" s="18">
        <f ca="1" t="shared" ref="Y20:Y24" si="25">IF(X20="","",IF(MONTH(X20+1)&lt;&gt;MONTH(X20),"",X20+1))</f>
        <v>45822</v>
      </c>
      <c r="AA20" s="7"/>
    </row>
    <row r="21" ht="18.75" customHeight="1" spans="1:27">
      <c r="A21" s="7"/>
      <c r="C21" s="18">
        <f ca="1">IF(I20="","",IF(MONTH(I20+1)&lt;&gt;MONTH(I20),"",I20+1))</f>
        <v>45760</v>
      </c>
      <c r="D21" s="18">
        <f ca="1">IF(C21="","",IF(MONTH(C21+1)&lt;&gt;MONTH(C21),"",C21+1))</f>
        <v>45761</v>
      </c>
      <c r="E21" s="18">
        <f ca="1" t="shared" si="11"/>
        <v>45762</v>
      </c>
      <c r="F21" s="18">
        <f ca="1" t="shared" si="12"/>
        <v>45763</v>
      </c>
      <c r="G21" s="18">
        <f ca="1" t="shared" si="13"/>
        <v>45764</v>
      </c>
      <c r="H21" s="18">
        <f ca="1" t="shared" si="14"/>
        <v>45765</v>
      </c>
      <c r="I21" s="18">
        <f ca="1" t="shared" si="15"/>
        <v>45766</v>
      </c>
      <c r="J21" s="5"/>
      <c r="K21" s="18">
        <f ca="1">IF(Q20="","",IF(MONTH(Q20+1)&lt;&gt;MONTH(Q20),"",Q20+1))</f>
        <v>45788</v>
      </c>
      <c r="L21" s="18">
        <f ca="1">IF(K21="","",IF(MONTH(K21+1)&lt;&gt;MONTH(K21),"",K21+1))</f>
        <v>45789</v>
      </c>
      <c r="M21" s="18">
        <f ca="1" t="shared" si="16"/>
        <v>45790</v>
      </c>
      <c r="N21" s="18">
        <f ca="1" t="shared" si="17"/>
        <v>45791</v>
      </c>
      <c r="O21" s="18">
        <f ca="1" t="shared" si="18"/>
        <v>45792</v>
      </c>
      <c r="P21" s="18">
        <f ca="1" t="shared" si="19"/>
        <v>45793</v>
      </c>
      <c r="Q21" s="18">
        <f ca="1" t="shared" si="20"/>
        <v>45794</v>
      </c>
      <c r="R21" s="5"/>
      <c r="S21" s="18">
        <f ca="1">IF(Y20="","",IF(MONTH(Y20+1)&lt;&gt;MONTH(Y20),"",Y20+1))</f>
        <v>45823</v>
      </c>
      <c r="T21" s="18">
        <f ca="1">IF(S21="","",IF(MONTH(S21+1)&lt;&gt;MONTH(S21),"",S21+1))</f>
        <v>45824</v>
      </c>
      <c r="U21" s="18">
        <f ca="1" t="shared" si="21"/>
        <v>45825</v>
      </c>
      <c r="V21" s="18">
        <f ca="1" t="shared" si="22"/>
        <v>45826</v>
      </c>
      <c r="W21" s="18">
        <f ca="1" t="shared" si="23"/>
        <v>45827</v>
      </c>
      <c r="X21" s="18">
        <f ca="1" t="shared" si="24"/>
        <v>45828</v>
      </c>
      <c r="Y21" s="18">
        <f ca="1" t="shared" si="25"/>
        <v>45829</v>
      </c>
      <c r="AA21" s="7"/>
    </row>
    <row r="22" ht="18.75" customHeight="1" spans="1:27">
      <c r="A22" s="7"/>
      <c r="C22" s="18">
        <f ca="1">IF(I21="","",IF(MONTH(I21+1)&lt;&gt;MONTH(I21),"",I21+1))</f>
        <v>45767</v>
      </c>
      <c r="D22" s="18">
        <f ca="1">IF(C22="","",IF(MONTH(C22+1)&lt;&gt;MONTH(C22),"",C22+1))</f>
        <v>45768</v>
      </c>
      <c r="E22" s="18">
        <f ca="1" t="shared" si="11"/>
        <v>45769</v>
      </c>
      <c r="F22" s="18">
        <f ca="1" t="shared" si="12"/>
        <v>45770</v>
      </c>
      <c r="G22" s="18">
        <f ca="1" t="shared" si="13"/>
        <v>45771</v>
      </c>
      <c r="H22" s="18">
        <f ca="1" t="shared" si="14"/>
        <v>45772</v>
      </c>
      <c r="I22" s="18">
        <f ca="1" t="shared" si="15"/>
        <v>45773</v>
      </c>
      <c r="J22" s="5"/>
      <c r="K22" s="18">
        <f ca="1">IF(Q21="","",IF(MONTH(Q21+1)&lt;&gt;MONTH(Q21),"",Q21+1))</f>
        <v>45795</v>
      </c>
      <c r="L22" s="18">
        <f ca="1">IF(K22="","",IF(MONTH(K22+1)&lt;&gt;MONTH(K22),"",K22+1))</f>
        <v>45796</v>
      </c>
      <c r="M22" s="18">
        <f ca="1" t="shared" si="16"/>
        <v>45797</v>
      </c>
      <c r="N22" s="18">
        <f ca="1" t="shared" si="17"/>
        <v>45798</v>
      </c>
      <c r="O22" s="18">
        <f ca="1" t="shared" si="18"/>
        <v>45799</v>
      </c>
      <c r="P22" s="18">
        <f ca="1" t="shared" si="19"/>
        <v>45800</v>
      </c>
      <c r="Q22" s="18">
        <f ca="1" t="shared" si="20"/>
        <v>45801</v>
      </c>
      <c r="R22" s="5"/>
      <c r="S22" s="18">
        <f ca="1">IF(Y21="","",IF(MONTH(Y21+1)&lt;&gt;MONTH(Y21),"",Y21+1))</f>
        <v>45830</v>
      </c>
      <c r="T22" s="18">
        <f ca="1">IF(S22="","",IF(MONTH(S22+1)&lt;&gt;MONTH(S22),"",S22+1))</f>
        <v>45831</v>
      </c>
      <c r="U22" s="18">
        <f ca="1" t="shared" si="21"/>
        <v>45832</v>
      </c>
      <c r="V22" s="18">
        <f ca="1" t="shared" si="22"/>
        <v>45833</v>
      </c>
      <c r="W22" s="18">
        <f ca="1" t="shared" si="23"/>
        <v>45834</v>
      </c>
      <c r="X22" s="18">
        <f ca="1" t="shared" si="24"/>
        <v>45835</v>
      </c>
      <c r="Y22" s="18">
        <f ca="1" t="shared" si="25"/>
        <v>45836</v>
      </c>
      <c r="AA22" s="7"/>
    </row>
    <row r="23" ht="18.75" customHeight="1" spans="1:27">
      <c r="A23" s="7"/>
      <c r="C23" s="18">
        <f ca="1">IF(I22="","",IF(MONTH(I22+1)&lt;&gt;MONTH(I22),"",I22+1))</f>
        <v>45774</v>
      </c>
      <c r="D23" s="18">
        <f ca="1">IF(C23="","",IF(MONTH(C23+1)&lt;&gt;MONTH(C23),"",C23+1))</f>
        <v>45775</v>
      </c>
      <c r="E23" s="18">
        <f ca="1" t="shared" si="11"/>
        <v>45776</v>
      </c>
      <c r="F23" s="18">
        <f ca="1" t="shared" si="12"/>
        <v>45777</v>
      </c>
      <c r="G23" s="18" t="str">
        <f ca="1" t="shared" si="13"/>
        <v/>
      </c>
      <c r="H23" s="18" t="str">
        <f ca="1" t="shared" si="14"/>
        <v/>
      </c>
      <c r="I23" s="18" t="str">
        <f ca="1" t="shared" si="15"/>
        <v/>
      </c>
      <c r="J23" s="5"/>
      <c r="K23" s="18">
        <f ca="1">IF(Q22="","",IF(MONTH(Q22+1)&lt;&gt;MONTH(Q22),"",Q22+1))</f>
        <v>45802</v>
      </c>
      <c r="L23" s="18">
        <f ca="1">IF(K23="","",IF(MONTH(K23+1)&lt;&gt;MONTH(K23),"",K23+1))</f>
        <v>45803</v>
      </c>
      <c r="M23" s="18">
        <f ca="1" t="shared" si="16"/>
        <v>45804</v>
      </c>
      <c r="N23" s="18">
        <f ca="1" t="shared" si="17"/>
        <v>45805</v>
      </c>
      <c r="O23" s="18">
        <f ca="1" t="shared" si="18"/>
        <v>45806</v>
      </c>
      <c r="P23" s="18">
        <f ca="1" t="shared" si="19"/>
        <v>45807</v>
      </c>
      <c r="Q23" s="18">
        <f ca="1" t="shared" si="20"/>
        <v>45808</v>
      </c>
      <c r="R23" s="5"/>
      <c r="S23" s="18">
        <f ca="1">IF(Y22="","",IF(MONTH(Y22+1)&lt;&gt;MONTH(Y22),"",Y22+1))</f>
        <v>45837</v>
      </c>
      <c r="T23" s="18">
        <f ca="1">IF(S23="","",IF(MONTH(S23+1)&lt;&gt;MONTH(S23),"",S23+1))</f>
        <v>45838</v>
      </c>
      <c r="U23" s="18" t="str">
        <f ca="1" t="shared" si="21"/>
        <v/>
      </c>
      <c r="V23" s="18" t="str">
        <f ca="1" t="shared" si="22"/>
        <v/>
      </c>
      <c r="W23" s="18" t="str">
        <f ca="1" t="shared" si="23"/>
        <v/>
      </c>
      <c r="X23" s="18" t="str">
        <f ca="1" t="shared" si="24"/>
        <v/>
      </c>
      <c r="Y23" s="18" t="str">
        <f ca="1" t="shared" si="25"/>
        <v/>
      </c>
      <c r="AA23" s="7"/>
    </row>
    <row r="24" ht="18.75" customHeight="1" spans="1:27">
      <c r="A24" s="7"/>
      <c r="C24" s="18" t="str">
        <f ca="1">IF(I23="","",IF(MONTH(I23+1)&lt;&gt;MONTH(I23),"",I23+1))</f>
        <v/>
      </c>
      <c r="D24" s="18" t="str">
        <f ca="1">IF(C24="","",IF(MONTH(C24+1)&lt;&gt;MONTH(C24),"",C24+1))</f>
        <v/>
      </c>
      <c r="E24" s="18" t="str">
        <f ca="1" t="shared" si="11"/>
        <v/>
      </c>
      <c r="F24" s="18" t="str">
        <f ca="1" t="shared" si="12"/>
        <v/>
      </c>
      <c r="G24" s="18" t="str">
        <f ca="1" t="shared" si="13"/>
        <v/>
      </c>
      <c r="H24" s="18" t="str">
        <f ca="1" t="shared" si="14"/>
        <v/>
      </c>
      <c r="I24" s="18" t="str">
        <f ca="1" t="shared" si="15"/>
        <v/>
      </c>
      <c r="J24" s="5"/>
      <c r="K24" s="18" t="str">
        <f ca="1">IF(Q23="","",IF(MONTH(Q23+1)&lt;&gt;MONTH(Q23),"",Q23+1))</f>
        <v/>
      </c>
      <c r="L24" s="18" t="str">
        <f ca="1">IF(K24="","",IF(MONTH(K24+1)&lt;&gt;MONTH(K24),"",K24+1))</f>
        <v/>
      </c>
      <c r="M24" s="18" t="str">
        <f ca="1" t="shared" si="16"/>
        <v/>
      </c>
      <c r="N24" s="18" t="str">
        <f ca="1" t="shared" si="17"/>
        <v/>
      </c>
      <c r="O24" s="18" t="str">
        <f ca="1" t="shared" si="18"/>
        <v/>
      </c>
      <c r="P24" s="18" t="str">
        <f ca="1" t="shared" si="19"/>
        <v/>
      </c>
      <c r="Q24" s="18" t="str">
        <f ca="1" t="shared" si="20"/>
        <v/>
      </c>
      <c r="R24" s="5"/>
      <c r="S24" s="18" t="str">
        <f ca="1">IF(Y23="","",IF(MONTH(Y23+1)&lt;&gt;MONTH(Y23),"",Y23+1))</f>
        <v/>
      </c>
      <c r="T24" s="18" t="str">
        <f ca="1">IF(S24="","",IF(MONTH(S24+1)&lt;&gt;MONTH(S24),"",S24+1))</f>
        <v/>
      </c>
      <c r="U24" s="18" t="str">
        <f ca="1" t="shared" si="21"/>
        <v/>
      </c>
      <c r="V24" s="18" t="str">
        <f ca="1" t="shared" si="22"/>
        <v/>
      </c>
      <c r="W24" s="18" t="str">
        <f ca="1" t="shared" si="23"/>
        <v/>
      </c>
      <c r="X24" s="18" t="str">
        <f ca="1" t="shared" si="24"/>
        <v/>
      </c>
      <c r="Y24" s="18" t="str">
        <f ca="1" t="shared" si="25"/>
        <v/>
      </c>
      <c r="AA24" s="7"/>
    </row>
    <row r="25" ht="18.75" customHeight="1" spans="1:27">
      <c r="A25" s="7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AA25" s="7"/>
    </row>
    <row r="26" ht="20.25" spans="1:27">
      <c r="A26" s="7"/>
      <c r="B26" s="14"/>
      <c r="C26" s="15">
        <f ca="1">DATE(YEAR(S17+42),MONTH(S17+42),1)</f>
        <v>45839</v>
      </c>
      <c r="D26" s="15"/>
      <c r="E26" s="15"/>
      <c r="F26" s="15"/>
      <c r="G26" s="15"/>
      <c r="H26" s="15"/>
      <c r="I26" s="15"/>
      <c r="J26" s="21"/>
      <c r="K26" s="15">
        <f ca="1">DATE(YEAR(C26+42),MONTH(C26+42),1)</f>
        <v>45870</v>
      </c>
      <c r="L26" s="15"/>
      <c r="M26" s="15"/>
      <c r="N26" s="15"/>
      <c r="O26" s="15"/>
      <c r="P26" s="15"/>
      <c r="Q26" s="15"/>
      <c r="R26" s="21"/>
      <c r="S26" s="15">
        <f ca="1">DATE(YEAR(K26+42),MONTH(K26+42),1)</f>
        <v>45901</v>
      </c>
      <c r="T26" s="15"/>
      <c r="U26" s="15"/>
      <c r="V26" s="15"/>
      <c r="W26" s="15"/>
      <c r="X26" s="15"/>
      <c r="Y26" s="15"/>
      <c r="AA26" s="7"/>
    </row>
    <row r="27" ht="18" spans="1:27">
      <c r="A27" s="7"/>
      <c r="B27" s="2"/>
      <c r="C27" s="17" t="str">
        <f>CHOOSE(1+MOD($P$2+1-2,7),"S","M","T","W","T","F","S")</f>
        <v>S</v>
      </c>
      <c r="D27" s="17" t="str">
        <f>CHOOSE(1+MOD($P$2+2-2,7),"S","M","T","W","T","F","S")</f>
        <v>M</v>
      </c>
      <c r="E27" s="17" t="str">
        <f>CHOOSE(1+MOD($P$2+3-2,7),"S","M","T","W","T","F","S")</f>
        <v>T</v>
      </c>
      <c r="F27" s="17" t="str">
        <f>CHOOSE(1+MOD($P$2+4-2,7),"S","M","T","W","T","F","S")</f>
        <v>W</v>
      </c>
      <c r="G27" s="17" t="str">
        <f>CHOOSE(1+MOD($P$2+5-2,7),"S","M","T","W","T","F","S")</f>
        <v>T</v>
      </c>
      <c r="H27" s="17" t="str">
        <f>CHOOSE(1+MOD($P$2+6-2,7),"S","M","T","W","T","F","S")</f>
        <v>F</v>
      </c>
      <c r="I27" s="17" t="str">
        <f>CHOOSE(1+MOD($P$2+7-2,7),"S","M","T","W","T","F","S")</f>
        <v>S</v>
      </c>
      <c r="J27" s="3"/>
      <c r="K27" s="17" t="str">
        <f>CHOOSE(1+MOD($P$2+1-2,7),"S","M","T","W","T","F","S")</f>
        <v>S</v>
      </c>
      <c r="L27" s="17" t="str">
        <f>CHOOSE(1+MOD($P$2+2-2,7),"S","M","T","W","T","F","S")</f>
        <v>M</v>
      </c>
      <c r="M27" s="17" t="str">
        <f>CHOOSE(1+MOD($P$2+3-2,7),"S","M","T","W","T","F","S")</f>
        <v>T</v>
      </c>
      <c r="N27" s="17" t="str">
        <f>CHOOSE(1+MOD($P$2+4-2,7),"S","M","T","W","T","F","S")</f>
        <v>W</v>
      </c>
      <c r="O27" s="17" t="str">
        <f>CHOOSE(1+MOD($P$2+5-2,7),"S","M","T","W","T","F","S")</f>
        <v>T</v>
      </c>
      <c r="P27" s="17" t="str">
        <f>CHOOSE(1+MOD($P$2+6-2,7),"S","M","T","W","T","F","S")</f>
        <v>F</v>
      </c>
      <c r="Q27" s="17" t="str">
        <f>CHOOSE(1+MOD($P$2+7-2,7),"S","M","T","W","T","F","S")</f>
        <v>S</v>
      </c>
      <c r="R27" s="3"/>
      <c r="S27" s="17" t="str">
        <f>CHOOSE(1+MOD($P$2+1-2,7),"S","M","T","W","T","F","S")</f>
        <v>S</v>
      </c>
      <c r="T27" s="17" t="str">
        <f>CHOOSE(1+MOD($P$2+2-2,7),"S","M","T","W","T","F","S")</f>
        <v>M</v>
      </c>
      <c r="U27" s="17" t="str">
        <f>CHOOSE(1+MOD($P$2+3-2,7),"S","M","T","W","T","F","S")</f>
        <v>T</v>
      </c>
      <c r="V27" s="17" t="str">
        <f>CHOOSE(1+MOD($P$2+4-2,7),"S","M","T","W","T","F","S")</f>
        <v>W</v>
      </c>
      <c r="W27" s="17" t="str">
        <f>CHOOSE(1+MOD($P$2+5-2,7),"S","M","T","W","T","F","S")</f>
        <v>T</v>
      </c>
      <c r="X27" s="17" t="str">
        <f>CHOOSE(1+MOD($P$2+6-2,7),"S","M","T","W","T","F","S")</f>
        <v>F</v>
      </c>
      <c r="Y27" s="17" t="str">
        <f>CHOOSE(1+MOD($P$2+7-2,7),"S","M","T","W","T","F","S")</f>
        <v>S</v>
      </c>
      <c r="AA27" s="7"/>
    </row>
    <row r="28" ht="18.75" customHeight="1" spans="1:27">
      <c r="A28" s="7"/>
      <c r="C28" s="18" t="str">
        <f ca="1">IF(WEEKDAY(C26,1)=MOD($P$2-1,7)+1,C26,"")</f>
        <v/>
      </c>
      <c r="D28" s="18" t="str">
        <f ca="1">IF(C28="",IF(WEEKDAY(C26,1)=MOD($P$2,7)+1,C26,""),C28+1)</f>
        <v/>
      </c>
      <c r="E28" s="18">
        <f ca="1">IF(D28="",IF(WEEKDAY(C26,1)=MOD($P$2+1,7)+1,C26,""),D28+1)</f>
        <v>45839</v>
      </c>
      <c r="F28" s="18">
        <f ca="1">IF(E28="",IF(WEEKDAY(C26,1)=MOD($P$2+2,7)+1,C26,""),E28+1)</f>
        <v>45840</v>
      </c>
      <c r="G28" s="18">
        <f ca="1">IF(F28="",IF(WEEKDAY(C26,1)=MOD($P$2+3,7)+1,C26,""),F28+1)</f>
        <v>45841</v>
      </c>
      <c r="H28" s="18">
        <f ca="1">IF(G28="",IF(WEEKDAY(C26,1)=MOD($P$2+4,7)+1,C26,""),G28+1)</f>
        <v>45842</v>
      </c>
      <c r="I28" s="18">
        <f ca="1">IF(H28="",IF(WEEKDAY(C26,1)=MOD($P$2+5,7)+1,C26,""),H28+1)</f>
        <v>45843</v>
      </c>
      <c r="J28" s="5"/>
      <c r="K28" s="18" t="str">
        <f ca="1">IF(WEEKDAY(K26,1)=MOD($P$2-1,7)+1,K26,"")</f>
        <v/>
      </c>
      <c r="L28" s="18" t="str">
        <f ca="1">IF(K28="",IF(WEEKDAY(K26,1)=MOD($P$2,7)+1,K26,""),K28+1)</f>
        <v/>
      </c>
      <c r="M28" s="18" t="str">
        <f ca="1">IF(L28="",IF(WEEKDAY(K26,1)=MOD($P$2+1,7)+1,K26,""),L28+1)</f>
        <v/>
      </c>
      <c r="N28" s="18" t="str">
        <f ca="1">IF(M28="",IF(WEEKDAY(K26,1)=MOD($P$2+2,7)+1,K26,""),M28+1)</f>
        <v/>
      </c>
      <c r="O28" s="18" t="str">
        <f ca="1">IF(N28="",IF(WEEKDAY(K26,1)=MOD($P$2+3,7)+1,K26,""),N28+1)</f>
        <v/>
      </c>
      <c r="P28" s="18">
        <f ca="1">IF(O28="",IF(WEEKDAY(K26,1)=MOD($P$2+4,7)+1,K26,""),O28+1)</f>
        <v>45870</v>
      </c>
      <c r="Q28" s="18">
        <f ca="1">IF(P28="",IF(WEEKDAY(K26,1)=MOD($P$2+5,7)+1,K26,""),P28+1)</f>
        <v>45871</v>
      </c>
      <c r="R28" s="5"/>
      <c r="S28" s="18" t="str">
        <f ca="1">IF(WEEKDAY(S26,1)=MOD($P$2-1,7)+1,S26,"")</f>
        <v/>
      </c>
      <c r="T28" s="18">
        <f ca="1">IF(S28="",IF(WEEKDAY(S26,1)=MOD($P$2,7)+1,S26,""),S28+1)</f>
        <v>45901</v>
      </c>
      <c r="U28" s="18">
        <f ca="1">IF(T28="",IF(WEEKDAY(S26,1)=MOD($P$2+1,7)+1,S26,""),T28+1)</f>
        <v>45902</v>
      </c>
      <c r="V28" s="18">
        <f ca="1">IF(U28="",IF(WEEKDAY(S26,1)=MOD($P$2+2,7)+1,S26,""),U28+1)</f>
        <v>45903</v>
      </c>
      <c r="W28" s="18">
        <f ca="1">IF(V28="",IF(WEEKDAY(S26,1)=MOD($P$2+3,7)+1,S26,""),V28+1)</f>
        <v>45904</v>
      </c>
      <c r="X28" s="18">
        <f ca="1">IF(W28="",IF(WEEKDAY(S26,1)=MOD($P$2+4,7)+1,S26,""),W28+1)</f>
        <v>45905</v>
      </c>
      <c r="Y28" s="18">
        <f ca="1">IF(X28="",IF(WEEKDAY(S26,1)=MOD($P$2+5,7)+1,S26,""),X28+1)</f>
        <v>45906</v>
      </c>
      <c r="AA28" s="7"/>
    </row>
    <row r="29" ht="18.75" customHeight="1" spans="1:27">
      <c r="A29" s="7"/>
      <c r="C29" s="18">
        <f ca="1">IF(I28="","",IF(MONTH(I28+1)&lt;&gt;MONTH(I28),"",I28+1))</f>
        <v>45844</v>
      </c>
      <c r="D29" s="18">
        <f ca="1">IF(C29="","",IF(MONTH(C29+1)&lt;&gt;MONTH(C29),"",C29+1))</f>
        <v>45845</v>
      </c>
      <c r="E29" s="18">
        <f ca="1" t="shared" ref="E29:E33" si="26">IF(D29="","",IF(MONTH(D29+1)&lt;&gt;MONTH(D29),"",D29+1))</f>
        <v>45846</v>
      </c>
      <c r="F29" s="18">
        <f ca="1" t="shared" ref="F29:F33" si="27">IF(E29="","",IF(MONTH(E29+1)&lt;&gt;MONTH(E29),"",E29+1))</f>
        <v>45847</v>
      </c>
      <c r="G29" s="18">
        <f ca="1" t="shared" ref="G29:G33" si="28">IF(F29="","",IF(MONTH(F29+1)&lt;&gt;MONTH(F29),"",F29+1))</f>
        <v>45848</v>
      </c>
      <c r="H29" s="18">
        <f ca="1" t="shared" ref="H29:H33" si="29">IF(G29="","",IF(MONTH(G29+1)&lt;&gt;MONTH(G29),"",G29+1))</f>
        <v>45849</v>
      </c>
      <c r="I29" s="18">
        <f ca="1" t="shared" ref="I29:I33" si="30">IF(H29="","",IF(MONTH(H29+1)&lt;&gt;MONTH(H29),"",H29+1))</f>
        <v>45850</v>
      </c>
      <c r="J29" s="5"/>
      <c r="K29" s="18">
        <f ca="1">IF(Q28="","",IF(MONTH(Q28+1)&lt;&gt;MONTH(Q28),"",Q28+1))</f>
        <v>45872</v>
      </c>
      <c r="L29" s="18">
        <f ca="1">IF(K29="","",IF(MONTH(K29+1)&lt;&gt;MONTH(K29),"",K29+1))</f>
        <v>45873</v>
      </c>
      <c r="M29" s="18">
        <f ca="1" t="shared" ref="M29:M33" si="31">IF(L29="","",IF(MONTH(L29+1)&lt;&gt;MONTH(L29),"",L29+1))</f>
        <v>45874</v>
      </c>
      <c r="N29" s="18">
        <f ca="1" t="shared" ref="N29:N33" si="32">IF(M29="","",IF(MONTH(M29+1)&lt;&gt;MONTH(M29),"",M29+1))</f>
        <v>45875</v>
      </c>
      <c r="O29" s="18">
        <f ca="1" t="shared" ref="O29:O33" si="33">IF(N29="","",IF(MONTH(N29+1)&lt;&gt;MONTH(N29),"",N29+1))</f>
        <v>45876</v>
      </c>
      <c r="P29" s="18">
        <f ca="1" t="shared" ref="P29:P33" si="34">IF(O29="","",IF(MONTH(O29+1)&lt;&gt;MONTH(O29),"",O29+1))</f>
        <v>45877</v>
      </c>
      <c r="Q29" s="18">
        <f ca="1" t="shared" ref="Q29:Q33" si="35">IF(P29="","",IF(MONTH(P29+1)&lt;&gt;MONTH(P29),"",P29+1))</f>
        <v>45878</v>
      </c>
      <c r="R29" s="5"/>
      <c r="S29" s="18">
        <f ca="1">IF(Y28="","",IF(MONTH(Y28+1)&lt;&gt;MONTH(Y28),"",Y28+1))</f>
        <v>45907</v>
      </c>
      <c r="T29" s="18">
        <f ca="1">IF(S29="","",IF(MONTH(S29+1)&lt;&gt;MONTH(S29),"",S29+1))</f>
        <v>45908</v>
      </c>
      <c r="U29" s="18">
        <f ca="1" t="shared" ref="U29:U33" si="36">IF(T29="","",IF(MONTH(T29+1)&lt;&gt;MONTH(T29),"",T29+1))</f>
        <v>45909</v>
      </c>
      <c r="V29" s="18">
        <f ca="1" t="shared" ref="V29:V33" si="37">IF(U29="","",IF(MONTH(U29+1)&lt;&gt;MONTH(U29),"",U29+1))</f>
        <v>45910</v>
      </c>
      <c r="W29" s="18">
        <f ca="1" t="shared" ref="W29:W33" si="38">IF(V29="","",IF(MONTH(V29+1)&lt;&gt;MONTH(V29),"",V29+1))</f>
        <v>45911</v>
      </c>
      <c r="X29" s="18">
        <f ca="1" t="shared" ref="X29:X33" si="39">IF(W29="","",IF(MONTH(W29+1)&lt;&gt;MONTH(W29),"",W29+1))</f>
        <v>45912</v>
      </c>
      <c r="Y29" s="18">
        <f ca="1" t="shared" ref="Y29:Y33" si="40">IF(X29="","",IF(MONTH(X29+1)&lt;&gt;MONTH(X29),"",X29+1))</f>
        <v>45913</v>
      </c>
      <c r="AA29" s="7"/>
    </row>
    <row r="30" ht="18.75" customHeight="1" spans="1:27">
      <c r="A30" s="7"/>
      <c r="C30" s="18">
        <f ca="1">IF(I29="","",IF(MONTH(I29+1)&lt;&gt;MONTH(I29),"",I29+1))</f>
        <v>45851</v>
      </c>
      <c r="D30" s="18">
        <f ca="1">IF(C30="","",IF(MONTH(C30+1)&lt;&gt;MONTH(C30),"",C30+1))</f>
        <v>45852</v>
      </c>
      <c r="E30" s="18">
        <f ca="1" t="shared" si="26"/>
        <v>45853</v>
      </c>
      <c r="F30" s="18">
        <f ca="1" t="shared" si="27"/>
        <v>45854</v>
      </c>
      <c r="G30" s="18">
        <f ca="1" t="shared" si="28"/>
        <v>45855</v>
      </c>
      <c r="H30" s="18">
        <f ca="1" t="shared" si="29"/>
        <v>45856</v>
      </c>
      <c r="I30" s="18">
        <f ca="1" t="shared" si="30"/>
        <v>45857</v>
      </c>
      <c r="J30" s="5"/>
      <c r="K30" s="18">
        <f ca="1">IF(Q29="","",IF(MONTH(Q29+1)&lt;&gt;MONTH(Q29),"",Q29+1))</f>
        <v>45879</v>
      </c>
      <c r="L30" s="18">
        <f ca="1">IF(K30="","",IF(MONTH(K30+1)&lt;&gt;MONTH(K30),"",K30+1))</f>
        <v>45880</v>
      </c>
      <c r="M30" s="18">
        <f ca="1" t="shared" si="31"/>
        <v>45881</v>
      </c>
      <c r="N30" s="18">
        <f ca="1" t="shared" si="32"/>
        <v>45882</v>
      </c>
      <c r="O30" s="18">
        <f ca="1" t="shared" si="33"/>
        <v>45883</v>
      </c>
      <c r="P30" s="18">
        <f ca="1" t="shared" si="34"/>
        <v>45884</v>
      </c>
      <c r="Q30" s="18">
        <f ca="1" t="shared" si="35"/>
        <v>45885</v>
      </c>
      <c r="R30" s="5"/>
      <c r="S30" s="18">
        <f ca="1">IF(Y29="","",IF(MONTH(Y29+1)&lt;&gt;MONTH(Y29),"",Y29+1))</f>
        <v>45914</v>
      </c>
      <c r="T30" s="18">
        <f ca="1">IF(S30="","",IF(MONTH(S30+1)&lt;&gt;MONTH(S30),"",S30+1))</f>
        <v>45915</v>
      </c>
      <c r="U30" s="18">
        <f ca="1" t="shared" si="36"/>
        <v>45916</v>
      </c>
      <c r="V30" s="18">
        <f ca="1" t="shared" si="37"/>
        <v>45917</v>
      </c>
      <c r="W30" s="18">
        <f ca="1" t="shared" si="38"/>
        <v>45918</v>
      </c>
      <c r="X30" s="18">
        <f ca="1" t="shared" si="39"/>
        <v>45919</v>
      </c>
      <c r="Y30" s="18">
        <f ca="1" t="shared" si="40"/>
        <v>45920</v>
      </c>
      <c r="AA30" s="7"/>
    </row>
    <row r="31" ht="18.75" customHeight="1" spans="1:27">
      <c r="A31" s="7"/>
      <c r="C31" s="18">
        <f ca="1">IF(I30="","",IF(MONTH(I30+1)&lt;&gt;MONTH(I30),"",I30+1))</f>
        <v>45858</v>
      </c>
      <c r="D31" s="18">
        <f ca="1">IF(C31="","",IF(MONTH(C31+1)&lt;&gt;MONTH(C31),"",C31+1))</f>
        <v>45859</v>
      </c>
      <c r="E31" s="18">
        <f ca="1" t="shared" si="26"/>
        <v>45860</v>
      </c>
      <c r="F31" s="18">
        <f ca="1" t="shared" si="27"/>
        <v>45861</v>
      </c>
      <c r="G31" s="18">
        <f ca="1" t="shared" si="28"/>
        <v>45862</v>
      </c>
      <c r="H31" s="18">
        <f ca="1" t="shared" si="29"/>
        <v>45863</v>
      </c>
      <c r="I31" s="18">
        <f ca="1" t="shared" si="30"/>
        <v>45864</v>
      </c>
      <c r="J31" s="5"/>
      <c r="K31" s="18">
        <f ca="1">IF(Q30="","",IF(MONTH(Q30+1)&lt;&gt;MONTH(Q30),"",Q30+1))</f>
        <v>45886</v>
      </c>
      <c r="L31" s="18">
        <f ca="1">IF(K31="","",IF(MONTH(K31+1)&lt;&gt;MONTH(K31),"",K31+1))</f>
        <v>45887</v>
      </c>
      <c r="M31" s="18">
        <f ca="1" t="shared" si="31"/>
        <v>45888</v>
      </c>
      <c r="N31" s="18">
        <f ca="1" t="shared" si="32"/>
        <v>45889</v>
      </c>
      <c r="O31" s="18">
        <f ca="1" t="shared" si="33"/>
        <v>45890</v>
      </c>
      <c r="P31" s="18">
        <f ca="1" t="shared" si="34"/>
        <v>45891</v>
      </c>
      <c r="Q31" s="18">
        <f ca="1" t="shared" si="35"/>
        <v>45892</v>
      </c>
      <c r="R31" s="5"/>
      <c r="S31" s="18">
        <f ca="1">IF(Y30="","",IF(MONTH(Y30+1)&lt;&gt;MONTH(Y30),"",Y30+1))</f>
        <v>45921</v>
      </c>
      <c r="T31" s="18">
        <f ca="1">IF(S31="","",IF(MONTH(S31+1)&lt;&gt;MONTH(S31),"",S31+1))</f>
        <v>45922</v>
      </c>
      <c r="U31" s="18">
        <f ca="1" t="shared" si="36"/>
        <v>45923</v>
      </c>
      <c r="V31" s="18">
        <f ca="1" t="shared" si="37"/>
        <v>45924</v>
      </c>
      <c r="W31" s="18">
        <f ca="1" t="shared" si="38"/>
        <v>45925</v>
      </c>
      <c r="X31" s="18">
        <f ca="1" t="shared" si="39"/>
        <v>45926</v>
      </c>
      <c r="Y31" s="18">
        <f ca="1" t="shared" si="40"/>
        <v>45927</v>
      </c>
      <c r="AA31" s="7"/>
    </row>
    <row r="32" ht="18.75" customHeight="1" spans="1:27">
      <c r="A32" s="7"/>
      <c r="C32" s="18">
        <f ca="1">IF(I31="","",IF(MONTH(I31+1)&lt;&gt;MONTH(I31),"",I31+1))</f>
        <v>45865</v>
      </c>
      <c r="D32" s="18">
        <f ca="1">IF(C32="","",IF(MONTH(C32+1)&lt;&gt;MONTH(C32),"",C32+1))</f>
        <v>45866</v>
      </c>
      <c r="E32" s="18">
        <f ca="1" t="shared" si="26"/>
        <v>45867</v>
      </c>
      <c r="F32" s="18">
        <f ca="1" t="shared" si="27"/>
        <v>45868</v>
      </c>
      <c r="G32" s="18">
        <f ca="1" t="shared" si="28"/>
        <v>45869</v>
      </c>
      <c r="H32" s="18" t="str">
        <f ca="1" t="shared" si="29"/>
        <v/>
      </c>
      <c r="I32" s="18" t="str">
        <f ca="1" t="shared" si="30"/>
        <v/>
      </c>
      <c r="J32" s="5"/>
      <c r="K32" s="18">
        <f ca="1">IF(Q31="","",IF(MONTH(Q31+1)&lt;&gt;MONTH(Q31),"",Q31+1))</f>
        <v>45893</v>
      </c>
      <c r="L32" s="18">
        <f ca="1">IF(K32="","",IF(MONTH(K32+1)&lt;&gt;MONTH(K32),"",K32+1))</f>
        <v>45894</v>
      </c>
      <c r="M32" s="18">
        <f ca="1" t="shared" si="31"/>
        <v>45895</v>
      </c>
      <c r="N32" s="18">
        <f ca="1" t="shared" si="32"/>
        <v>45896</v>
      </c>
      <c r="O32" s="18">
        <f ca="1" t="shared" si="33"/>
        <v>45897</v>
      </c>
      <c r="P32" s="18">
        <f ca="1" t="shared" si="34"/>
        <v>45898</v>
      </c>
      <c r="Q32" s="18">
        <f ca="1" t="shared" si="35"/>
        <v>45899</v>
      </c>
      <c r="R32" s="5"/>
      <c r="S32" s="18">
        <f ca="1">IF(Y31="","",IF(MONTH(Y31+1)&lt;&gt;MONTH(Y31),"",Y31+1))</f>
        <v>45928</v>
      </c>
      <c r="T32" s="18">
        <f ca="1">IF(S32="","",IF(MONTH(S32+1)&lt;&gt;MONTH(S32),"",S32+1))</f>
        <v>45929</v>
      </c>
      <c r="U32" s="18">
        <f ca="1" t="shared" si="36"/>
        <v>45930</v>
      </c>
      <c r="V32" s="18" t="str">
        <f ca="1" t="shared" si="37"/>
        <v/>
      </c>
      <c r="W32" s="18" t="str">
        <f ca="1" t="shared" si="38"/>
        <v/>
      </c>
      <c r="X32" s="18" t="str">
        <f ca="1" t="shared" si="39"/>
        <v/>
      </c>
      <c r="Y32" s="18" t="str">
        <f ca="1" t="shared" si="40"/>
        <v/>
      </c>
      <c r="AA32" s="7"/>
    </row>
    <row r="33" ht="18.75" customHeight="1" spans="1:27">
      <c r="A33" s="7"/>
      <c r="C33" s="18" t="str">
        <f ca="1">IF(I32="","",IF(MONTH(I32+1)&lt;&gt;MONTH(I32),"",I32+1))</f>
        <v/>
      </c>
      <c r="D33" s="18" t="str">
        <f ca="1">IF(C33="","",IF(MONTH(C33+1)&lt;&gt;MONTH(C33),"",C33+1))</f>
        <v/>
      </c>
      <c r="E33" s="18" t="str">
        <f ca="1" t="shared" si="26"/>
        <v/>
      </c>
      <c r="F33" s="18" t="str">
        <f ca="1" t="shared" si="27"/>
        <v/>
      </c>
      <c r="G33" s="18" t="str">
        <f ca="1" t="shared" si="28"/>
        <v/>
      </c>
      <c r="H33" s="18" t="str">
        <f ca="1" t="shared" si="29"/>
        <v/>
      </c>
      <c r="I33" s="18" t="str">
        <f ca="1" t="shared" si="30"/>
        <v/>
      </c>
      <c r="J33" s="5"/>
      <c r="K33" s="18">
        <f ca="1">IF(Q32="","",IF(MONTH(Q32+1)&lt;&gt;MONTH(Q32),"",Q32+1))</f>
        <v>45900</v>
      </c>
      <c r="L33" s="18" t="str">
        <f ca="1">IF(K33="","",IF(MONTH(K33+1)&lt;&gt;MONTH(K33),"",K33+1))</f>
        <v/>
      </c>
      <c r="M33" s="18" t="str">
        <f ca="1" t="shared" si="31"/>
        <v/>
      </c>
      <c r="N33" s="18" t="str">
        <f ca="1" t="shared" si="32"/>
        <v/>
      </c>
      <c r="O33" s="18" t="str">
        <f ca="1" t="shared" si="33"/>
        <v/>
      </c>
      <c r="P33" s="18" t="str">
        <f ca="1" t="shared" si="34"/>
        <v/>
      </c>
      <c r="Q33" s="18" t="str">
        <f ca="1" t="shared" si="35"/>
        <v/>
      </c>
      <c r="R33" s="5"/>
      <c r="S33" s="18" t="str">
        <f ca="1">IF(Y32="","",IF(MONTH(Y32+1)&lt;&gt;MONTH(Y32),"",Y32+1))</f>
        <v/>
      </c>
      <c r="T33" s="18" t="str">
        <f ca="1">IF(S33="","",IF(MONTH(S33+1)&lt;&gt;MONTH(S33),"",S33+1))</f>
        <v/>
      </c>
      <c r="U33" s="18" t="str">
        <f ca="1" t="shared" si="36"/>
        <v/>
      </c>
      <c r="V33" s="18" t="str">
        <f ca="1" t="shared" si="37"/>
        <v/>
      </c>
      <c r="W33" s="18" t="str">
        <f ca="1" t="shared" si="38"/>
        <v/>
      </c>
      <c r="X33" s="18" t="str">
        <f ca="1" t="shared" si="39"/>
        <v/>
      </c>
      <c r="Y33" s="18" t="str">
        <f ca="1" t="shared" si="40"/>
        <v/>
      </c>
      <c r="AA33" s="7"/>
    </row>
    <row r="34" ht="18.75" customHeight="1" spans="1:27">
      <c r="A34" s="7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AA34" s="7"/>
    </row>
    <row r="35" ht="20.25" spans="1:27">
      <c r="A35" s="7"/>
      <c r="B35" s="14"/>
      <c r="C35" s="15">
        <f ca="1">DATE(YEAR(S26+42),MONTH(S26+42),1)</f>
        <v>45931</v>
      </c>
      <c r="D35" s="15"/>
      <c r="E35" s="15"/>
      <c r="F35" s="15"/>
      <c r="G35" s="15"/>
      <c r="H35" s="15"/>
      <c r="I35" s="15"/>
      <c r="J35" s="21"/>
      <c r="K35" s="15">
        <f ca="1">DATE(YEAR(C35+42),MONTH(C35+42),1)</f>
        <v>45962</v>
      </c>
      <c r="L35" s="15"/>
      <c r="M35" s="15"/>
      <c r="N35" s="15"/>
      <c r="O35" s="15"/>
      <c r="P35" s="15"/>
      <c r="Q35" s="15"/>
      <c r="R35" s="21"/>
      <c r="S35" s="15">
        <f ca="1">DATE(YEAR(K35+42),MONTH(K35+42),1)</f>
        <v>45992</v>
      </c>
      <c r="T35" s="15"/>
      <c r="U35" s="15"/>
      <c r="V35" s="15"/>
      <c r="W35" s="15"/>
      <c r="X35" s="15"/>
      <c r="Y35" s="15"/>
      <c r="AA35" s="7"/>
    </row>
    <row r="36" ht="18" spans="1:27">
      <c r="A36" s="7"/>
      <c r="B36" s="2"/>
      <c r="C36" s="17" t="str">
        <f>CHOOSE(1+MOD($P$2+1-2,7),"S","M","T","W","T","F","S")</f>
        <v>S</v>
      </c>
      <c r="D36" s="17" t="str">
        <f>CHOOSE(1+MOD($P$2+2-2,7),"S","M","T","W","T","F","S")</f>
        <v>M</v>
      </c>
      <c r="E36" s="17" t="str">
        <f>CHOOSE(1+MOD($P$2+3-2,7),"S","M","T","W","T","F","S")</f>
        <v>T</v>
      </c>
      <c r="F36" s="17" t="str">
        <f>CHOOSE(1+MOD($P$2+4-2,7),"S","M","T","W","T","F","S")</f>
        <v>W</v>
      </c>
      <c r="G36" s="17" t="str">
        <f>CHOOSE(1+MOD($P$2+5-2,7),"S","M","T","W","T","F","S")</f>
        <v>T</v>
      </c>
      <c r="H36" s="17" t="str">
        <f>CHOOSE(1+MOD($P$2+6-2,7),"S","M","T","W","T","F","S")</f>
        <v>F</v>
      </c>
      <c r="I36" s="17" t="str">
        <f>CHOOSE(1+MOD($P$2+7-2,7),"S","M","T","W","T","F","S")</f>
        <v>S</v>
      </c>
      <c r="J36" s="5"/>
      <c r="K36" s="17" t="str">
        <f>CHOOSE(1+MOD($P$2+1-2,7),"S","M","T","W","T","F","S")</f>
        <v>S</v>
      </c>
      <c r="L36" s="17" t="str">
        <f>CHOOSE(1+MOD($P$2+2-2,7),"S","M","T","W","T","F","S")</f>
        <v>M</v>
      </c>
      <c r="M36" s="17" t="str">
        <f>CHOOSE(1+MOD($P$2+3-2,7),"S","M","T","W","T","F","S")</f>
        <v>T</v>
      </c>
      <c r="N36" s="17" t="str">
        <f>CHOOSE(1+MOD($P$2+4-2,7),"S","M","T","W","T","F","S")</f>
        <v>W</v>
      </c>
      <c r="O36" s="17" t="str">
        <f>CHOOSE(1+MOD($P$2+5-2,7),"S","M","T","W","T","F","S")</f>
        <v>T</v>
      </c>
      <c r="P36" s="17" t="str">
        <f>CHOOSE(1+MOD($P$2+6-2,7),"S","M","T","W","T","F","S")</f>
        <v>F</v>
      </c>
      <c r="Q36" s="17" t="str">
        <f>CHOOSE(1+MOD($P$2+7-2,7),"S","M","T","W","T","F","S")</f>
        <v>S</v>
      </c>
      <c r="R36" s="5"/>
      <c r="S36" s="17" t="str">
        <f>CHOOSE(1+MOD($P$2+1-2,7),"S","M","T","W","T","F","S")</f>
        <v>S</v>
      </c>
      <c r="T36" s="17" t="str">
        <f>CHOOSE(1+MOD($P$2+2-2,7),"S","M","T","W","T","F","S")</f>
        <v>M</v>
      </c>
      <c r="U36" s="17" t="str">
        <f>CHOOSE(1+MOD($P$2+3-2,7),"S","M","T","W","T","F","S")</f>
        <v>T</v>
      </c>
      <c r="V36" s="17" t="str">
        <f>CHOOSE(1+MOD($P$2+4-2,7),"S","M","T","W","T","F","S")</f>
        <v>W</v>
      </c>
      <c r="W36" s="17" t="str">
        <f>CHOOSE(1+MOD($P$2+5-2,7),"S","M","T","W","T","F","S")</f>
        <v>T</v>
      </c>
      <c r="X36" s="17" t="str">
        <f>CHOOSE(1+MOD($P$2+6-2,7),"S","M","T","W","T","F","S")</f>
        <v>F</v>
      </c>
      <c r="Y36" s="17" t="str">
        <f>CHOOSE(1+MOD($P$2+7-2,7),"S","M","T","W","T","F","S")</f>
        <v>S</v>
      </c>
      <c r="AA36" s="7"/>
    </row>
    <row r="37" ht="18" spans="1:27">
      <c r="A37" s="7"/>
      <c r="B37" s="2"/>
      <c r="C37" s="18" t="str">
        <f ca="1">IF(WEEKDAY(C35,1)=MOD($P$2-1,7)+1,C35,"")</f>
        <v/>
      </c>
      <c r="D37" s="18" t="str">
        <f ca="1">IF(C37="",IF(WEEKDAY(C35,1)=MOD($P$2,7)+1,C35,""),C37+1)</f>
        <v/>
      </c>
      <c r="E37" s="18" t="str">
        <f ca="1">IF(D37="",IF(WEEKDAY(C35,1)=MOD($P$2+1,7)+1,C35,""),D37+1)</f>
        <v/>
      </c>
      <c r="F37" s="18">
        <f ca="1">IF(E37="",IF(WEEKDAY(C35,1)=MOD($P$2+2,7)+1,C35,""),E37+1)</f>
        <v>45931</v>
      </c>
      <c r="G37" s="18">
        <f ca="1">IF(F37="",IF(WEEKDAY(C35,1)=MOD($P$2+3,7)+1,C35,""),F37+1)</f>
        <v>45932</v>
      </c>
      <c r="H37" s="18">
        <f ca="1">IF(G37="",IF(WEEKDAY(C35,1)=MOD($P$2+4,7)+1,C35,""),G37+1)</f>
        <v>45933</v>
      </c>
      <c r="I37" s="18">
        <f ca="1">IF(H37="",IF(WEEKDAY(C35,1)=MOD($P$2+5,7)+1,C35,""),H37+1)</f>
        <v>45934</v>
      </c>
      <c r="J37" s="5"/>
      <c r="K37" s="18" t="str">
        <f ca="1">IF(WEEKDAY(K35,1)=MOD($P$2-1,7)+1,K35,"")</f>
        <v/>
      </c>
      <c r="L37" s="18" t="str">
        <f ca="1">IF(K37="",IF(WEEKDAY(K35,1)=MOD($P$2,7)+1,K35,""),K37+1)</f>
        <v/>
      </c>
      <c r="M37" s="18" t="str">
        <f ca="1">IF(L37="",IF(WEEKDAY(K35,1)=MOD($P$2+1,7)+1,K35,""),L37+1)</f>
        <v/>
      </c>
      <c r="N37" s="18" t="str">
        <f ca="1">IF(M37="",IF(WEEKDAY(K35,1)=MOD($P$2+2,7)+1,K35,""),M37+1)</f>
        <v/>
      </c>
      <c r="O37" s="18" t="str">
        <f ca="1">IF(N37="",IF(WEEKDAY(K35,1)=MOD($P$2+3,7)+1,K35,""),N37+1)</f>
        <v/>
      </c>
      <c r="P37" s="18" t="str">
        <f ca="1">IF(O37="",IF(WEEKDAY(K35,1)=MOD($P$2+4,7)+1,K35,""),O37+1)</f>
        <v/>
      </c>
      <c r="Q37" s="18">
        <f ca="1">IF(P37="",IF(WEEKDAY(K35,1)=MOD($P$2+5,7)+1,K35,""),P37+1)</f>
        <v>45962</v>
      </c>
      <c r="R37" s="5"/>
      <c r="S37" s="18" t="str">
        <f ca="1">IF(WEEKDAY(S35,1)=MOD($P$2-1,7)+1,S35,"")</f>
        <v/>
      </c>
      <c r="T37" s="18">
        <f ca="1">IF(S37="",IF(WEEKDAY(S35,1)=MOD($P$2,7)+1,S35,""),S37+1)</f>
        <v>45992</v>
      </c>
      <c r="U37" s="18">
        <f ca="1">IF(T37="",IF(WEEKDAY(S35,1)=MOD($P$2+1,7)+1,S35,""),T37+1)</f>
        <v>45993</v>
      </c>
      <c r="V37" s="18">
        <f ca="1">IF(U37="",IF(WEEKDAY(S35,1)=MOD($P$2+2,7)+1,S35,""),U37+1)</f>
        <v>45994</v>
      </c>
      <c r="W37" s="18">
        <f ca="1">IF(V37="",IF(WEEKDAY(S35,1)=MOD($P$2+3,7)+1,S35,""),V37+1)</f>
        <v>45995</v>
      </c>
      <c r="X37" s="18">
        <f ca="1">IF(W37="",IF(WEEKDAY(S35,1)=MOD($P$2+4,7)+1,S35,""),W37+1)</f>
        <v>45996</v>
      </c>
      <c r="Y37" s="18">
        <f ca="1">IF(X37="",IF(WEEKDAY(S35,1)=MOD($P$2+5,7)+1,S35,""),X37+1)</f>
        <v>45997</v>
      </c>
      <c r="AA37" s="7"/>
    </row>
    <row r="38" ht="18" spans="1:27">
      <c r="A38" s="7"/>
      <c r="B38" s="2"/>
      <c r="C38" s="18">
        <f ca="1">IF(I37="","",IF(MONTH(I37+1)&lt;&gt;MONTH(I37),"",I37+1))</f>
        <v>45935</v>
      </c>
      <c r="D38" s="18">
        <f ca="1">IF(C38="","",IF(MONTH(C38+1)&lt;&gt;MONTH(C38),"",C38+1))</f>
        <v>45936</v>
      </c>
      <c r="E38" s="18">
        <f ca="1" t="shared" ref="E38:E42" si="41">IF(D38="","",IF(MONTH(D38+1)&lt;&gt;MONTH(D38),"",D38+1))</f>
        <v>45937</v>
      </c>
      <c r="F38" s="18">
        <f ca="1" t="shared" ref="F38:F42" si="42">IF(E38="","",IF(MONTH(E38+1)&lt;&gt;MONTH(E38),"",E38+1))</f>
        <v>45938</v>
      </c>
      <c r="G38" s="18">
        <f ca="1" t="shared" ref="G38:G42" si="43">IF(F38="","",IF(MONTH(F38+1)&lt;&gt;MONTH(F38),"",F38+1))</f>
        <v>45939</v>
      </c>
      <c r="H38" s="18">
        <f ca="1" t="shared" ref="H38:H42" si="44">IF(G38="","",IF(MONTH(G38+1)&lt;&gt;MONTH(G38),"",G38+1))</f>
        <v>45940</v>
      </c>
      <c r="I38" s="18">
        <f ca="1" t="shared" ref="I38:I42" si="45">IF(H38="","",IF(MONTH(H38+1)&lt;&gt;MONTH(H38),"",H38+1))</f>
        <v>45941</v>
      </c>
      <c r="J38" s="5"/>
      <c r="K38" s="18">
        <f ca="1">IF(Q37="","",IF(MONTH(Q37+1)&lt;&gt;MONTH(Q37),"",Q37+1))</f>
        <v>45963</v>
      </c>
      <c r="L38" s="18">
        <f ca="1">IF(K38="","",IF(MONTH(K38+1)&lt;&gt;MONTH(K38),"",K38+1))</f>
        <v>45964</v>
      </c>
      <c r="M38" s="18">
        <f ca="1" t="shared" ref="M38:M42" si="46">IF(L38="","",IF(MONTH(L38+1)&lt;&gt;MONTH(L38),"",L38+1))</f>
        <v>45965</v>
      </c>
      <c r="N38" s="18">
        <f ca="1" t="shared" ref="N38:N42" si="47">IF(M38="","",IF(MONTH(M38+1)&lt;&gt;MONTH(M38),"",M38+1))</f>
        <v>45966</v>
      </c>
      <c r="O38" s="18">
        <f ca="1" t="shared" ref="O38:O42" si="48">IF(N38="","",IF(MONTH(N38+1)&lt;&gt;MONTH(N38),"",N38+1))</f>
        <v>45967</v>
      </c>
      <c r="P38" s="18">
        <f ca="1" t="shared" ref="P38:P42" si="49">IF(O38="","",IF(MONTH(O38+1)&lt;&gt;MONTH(O38),"",O38+1))</f>
        <v>45968</v>
      </c>
      <c r="Q38" s="18">
        <f ca="1" t="shared" ref="Q38:Q42" si="50">IF(P38="","",IF(MONTH(P38+1)&lt;&gt;MONTH(P38),"",P38+1))</f>
        <v>45969</v>
      </c>
      <c r="R38" s="5"/>
      <c r="S38" s="18">
        <f ca="1">IF(Y37="","",IF(MONTH(Y37+1)&lt;&gt;MONTH(Y37),"",Y37+1))</f>
        <v>45998</v>
      </c>
      <c r="T38" s="18">
        <f ca="1">IF(S38="","",IF(MONTH(S38+1)&lt;&gt;MONTH(S38),"",S38+1))</f>
        <v>45999</v>
      </c>
      <c r="U38" s="18">
        <f ca="1" t="shared" ref="U38:U42" si="51">IF(T38="","",IF(MONTH(T38+1)&lt;&gt;MONTH(T38),"",T38+1))</f>
        <v>46000</v>
      </c>
      <c r="V38" s="18">
        <f ca="1" t="shared" ref="V38:V42" si="52">IF(U38="","",IF(MONTH(U38+1)&lt;&gt;MONTH(U38),"",U38+1))</f>
        <v>46001</v>
      </c>
      <c r="W38" s="18">
        <f ca="1" t="shared" ref="W38:W42" si="53">IF(V38="","",IF(MONTH(V38+1)&lt;&gt;MONTH(V38),"",V38+1))</f>
        <v>46002</v>
      </c>
      <c r="X38" s="18">
        <f ca="1" t="shared" ref="X38:X42" si="54">IF(W38="","",IF(MONTH(W38+1)&lt;&gt;MONTH(W38),"",W38+1))</f>
        <v>46003</v>
      </c>
      <c r="Y38" s="18">
        <f ca="1" t="shared" ref="Y38:Y42" si="55">IF(X38="","",IF(MONTH(X38+1)&lt;&gt;MONTH(X38),"",X38+1))</f>
        <v>46004</v>
      </c>
      <c r="AA38" s="7"/>
    </row>
    <row r="39" ht="18" spans="1:27">
      <c r="A39" s="7"/>
      <c r="B39" s="2"/>
      <c r="C39" s="18">
        <f ca="1">IF(I38="","",IF(MONTH(I38+1)&lt;&gt;MONTH(I38),"",I38+1))</f>
        <v>45942</v>
      </c>
      <c r="D39" s="18">
        <f ca="1">IF(C39="","",IF(MONTH(C39+1)&lt;&gt;MONTH(C39),"",C39+1))</f>
        <v>45943</v>
      </c>
      <c r="E39" s="18">
        <f ca="1" t="shared" si="41"/>
        <v>45944</v>
      </c>
      <c r="F39" s="18">
        <f ca="1" t="shared" si="42"/>
        <v>45945</v>
      </c>
      <c r="G39" s="18">
        <f ca="1" t="shared" si="43"/>
        <v>45946</v>
      </c>
      <c r="H39" s="18">
        <f ca="1" t="shared" si="44"/>
        <v>45947</v>
      </c>
      <c r="I39" s="18">
        <f ca="1" t="shared" si="45"/>
        <v>45948</v>
      </c>
      <c r="J39" s="5"/>
      <c r="K39" s="18">
        <f ca="1">IF(Q38="","",IF(MONTH(Q38+1)&lt;&gt;MONTH(Q38),"",Q38+1))</f>
        <v>45970</v>
      </c>
      <c r="L39" s="18">
        <f ca="1">IF(K39="","",IF(MONTH(K39+1)&lt;&gt;MONTH(K39),"",K39+1))</f>
        <v>45971</v>
      </c>
      <c r="M39" s="18">
        <f ca="1" t="shared" si="46"/>
        <v>45972</v>
      </c>
      <c r="N39" s="18">
        <f ca="1" t="shared" si="47"/>
        <v>45973</v>
      </c>
      <c r="O39" s="18">
        <f ca="1" t="shared" si="48"/>
        <v>45974</v>
      </c>
      <c r="P39" s="18">
        <f ca="1" t="shared" si="49"/>
        <v>45975</v>
      </c>
      <c r="Q39" s="18">
        <f ca="1" t="shared" si="50"/>
        <v>45976</v>
      </c>
      <c r="R39" s="5"/>
      <c r="S39" s="18">
        <f ca="1">IF(Y38="","",IF(MONTH(Y38+1)&lt;&gt;MONTH(Y38),"",Y38+1))</f>
        <v>46005</v>
      </c>
      <c r="T39" s="18">
        <f ca="1">IF(S39="","",IF(MONTH(S39+1)&lt;&gt;MONTH(S39),"",S39+1))</f>
        <v>46006</v>
      </c>
      <c r="U39" s="18">
        <f ca="1" t="shared" si="51"/>
        <v>46007</v>
      </c>
      <c r="V39" s="18">
        <f ca="1" t="shared" si="52"/>
        <v>46008</v>
      </c>
      <c r="W39" s="18">
        <f ca="1" t="shared" si="53"/>
        <v>46009</v>
      </c>
      <c r="X39" s="18">
        <f ca="1" t="shared" si="54"/>
        <v>46010</v>
      </c>
      <c r="Y39" s="18">
        <f ca="1" t="shared" si="55"/>
        <v>46011</v>
      </c>
      <c r="AA39" s="7"/>
    </row>
    <row r="40" ht="18" spans="1:27">
      <c r="A40" s="7"/>
      <c r="B40" s="2"/>
      <c r="C40" s="18">
        <f ca="1">IF(I39="","",IF(MONTH(I39+1)&lt;&gt;MONTH(I39),"",I39+1))</f>
        <v>45949</v>
      </c>
      <c r="D40" s="18">
        <f ca="1">IF(C40="","",IF(MONTH(C40+1)&lt;&gt;MONTH(C40),"",C40+1))</f>
        <v>45950</v>
      </c>
      <c r="E40" s="18">
        <f ca="1" t="shared" si="41"/>
        <v>45951</v>
      </c>
      <c r="F40" s="18">
        <f ca="1" t="shared" si="42"/>
        <v>45952</v>
      </c>
      <c r="G40" s="18">
        <f ca="1" t="shared" si="43"/>
        <v>45953</v>
      </c>
      <c r="H40" s="18">
        <f ca="1" t="shared" si="44"/>
        <v>45954</v>
      </c>
      <c r="I40" s="18">
        <f ca="1" t="shared" si="45"/>
        <v>45955</v>
      </c>
      <c r="J40" s="5"/>
      <c r="K40" s="18">
        <f ca="1">IF(Q39="","",IF(MONTH(Q39+1)&lt;&gt;MONTH(Q39),"",Q39+1))</f>
        <v>45977</v>
      </c>
      <c r="L40" s="18">
        <f ca="1">IF(K40="","",IF(MONTH(K40+1)&lt;&gt;MONTH(K40),"",K40+1))</f>
        <v>45978</v>
      </c>
      <c r="M40" s="18">
        <f ca="1" t="shared" si="46"/>
        <v>45979</v>
      </c>
      <c r="N40" s="18">
        <f ca="1" t="shared" si="47"/>
        <v>45980</v>
      </c>
      <c r="O40" s="18">
        <f ca="1" t="shared" si="48"/>
        <v>45981</v>
      </c>
      <c r="P40" s="18">
        <f ca="1" t="shared" si="49"/>
        <v>45982</v>
      </c>
      <c r="Q40" s="18">
        <f ca="1" t="shared" si="50"/>
        <v>45983</v>
      </c>
      <c r="R40" s="5"/>
      <c r="S40" s="18">
        <f ca="1">IF(Y39="","",IF(MONTH(Y39+1)&lt;&gt;MONTH(Y39),"",Y39+1))</f>
        <v>46012</v>
      </c>
      <c r="T40" s="18">
        <f ca="1">IF(S40="","",IF(MONTH(S40+1)&lt;&gt;MONTH(S40),"",S40+1))</f>
        <v>46013</v>
      </c>
      <c r="U40" s="18">
        <f ca="1" t="shared" si="51"/>
        <v>46014</v>
      </c>
      <c r="V40" s="18">
        <f ca="1" t="shared" si="52"/>
        <v>46015</v>
      </c>
      <c r="W40" s="18">
        <f ca="1" t="shared" si="53"/>
        <v>46016</v>
      </c>
      <c r="X40" s="18">
        <f ca="1" t="shared" si="54"/>
        <v>46017</v>
      </c>
      <c r="Y40" s="18">
        <f ca="1" t="shared" si="55"/>
        <v>46018</v>
      </c>
      <c r="AA40" s="7"/>
    </row>
    <row r="41" ht="18" spans="1:27">
      <c r="A41" s="7"/>
      <c r="B41" s="2"/>
      <c r="C41" s="18">
        <f ca="1">IF(I40="","",IF(MONTH(I40+1)&lt;&gt;MONTH(I40),"",I40+1))</f>
        <v>45956</v>
      </c>
      <c r="D41" s="18">
        <f ca="1">IF(C41="","",IF(MONTH(C41+1)&lt;&gt;MONTH(C41),"",C41+1))</f>
        <v>45957</v>
      </c>
      <c r="E41" s="18">
        <f ca="1" t="shared" si="41"/>
        <v>45958</v>
      </c>
      <c r="F41" s="18">
        <f ca="1" t="shared" si="42"/>
        <v>45959</v>
      </c>
      <c r="G41" s="18">
        <f ca="1" t="shared" si="43"/>
        <v>45960</v>
      </c>
      <c r="H41" s="18">
        <f ca="1" t="shared" si="44"/>
        <v>45961</v>
      </c>
      <c r="I41" s="18" t="str">
        <f ca="1" t="shared" si="45"/>
        <v/>
      </c>
      <c r="J41" s="5"/>
      <c r="K41" s="18">
        <f ca="1">IF(Q40="","",IF(MONTH(Q40+1)&lt;&gt;MONTH(Q40),"",Q40+1))</f>
        <v>45984</v>
      </c>
      <c r="L41" s="18">
        <f ca="1">IF(K41="","",IF(MONTH(K41+1)&lt;&gt;MONTH(K41),"",K41+1))</f>
        <v>45985</v>
      </c>
      <c r="M41" s="18">
        <f ca="1" t="shared" si="46"/>
        <v>45986</v>
      </c>
      <c r="N41" s="18">
        <f ca="1" t="shared" si="47"/>
        <v>45987</v>
      </c>
      <c r="O41" s="18">
        <f ca="1" t="shared" si="48"/>
        <v>45988</v>
      </c>
      <c r="P41" s="18">
        <f ca="1" t="shared" si="49"/>
        <v>45989</v>
      </c>
      <c r="Q41" s="18">
        <f ca="1" t="shared" si="50"/>
        <v>45990</v>
      </c>
      <c r="R41" s="5"/>
      <c r="S41" s="18">
        <f ca="1">IF(Y40="","",IF(MONTH(Y40+1)&lt;&gt;MONTH(Y40),"",Y40+1))</f>
        <v>46019</v>
      </c>
      <c r="T41" s="18">
        <f ca="1">IF(S41="","",IF(MONTH(S41+1)&lt;&gt;MONTH(S41),"",S41+1))</f>
        <v>46020</v>
      </c>
      <c r="U41" s="18">
        <f ca="1" t="shared" si="51"/>
        <v>46021</v>
      </c>
      <c r="V41" s="18">
        <f ca="1" t="shared" si="52"/>
        <v>46022</v>
      </c>
      <c r="W41" s="18" t="str">
        <f ca="1" t="shared" si="53"/>
        <v/>
      </c>
      <c r="X41" s="18" t="str">
        <f ca="1" t="shared" si="54"/>
        <v/>
      </c>
      <c r="Y41" s="18" t="str">
        <f ca="1" t="shared" si="55"/>
        <v/>
      </c>
      <c r="AA41" s="7"/>
    </row>
    <row r="42" ht="18" spans="1:27">
      <c r="A42" s="7"/>
      <c r="B42" s="2"/>
      <c r="C42" s="18" t="str">
        <f ca="1">IF(I41="","",IF(MONTH(I41+1)&lt;&gt;MONTH(I41),"",I41+1))</f>
        <v/>
      </c>
      <c r="D42" s="18" t="str">
        <f ca="1">IF(C42="","",IF(MONTH(C42+1)&lt;&gt;MONTH(C42),"",C42+1))</f>
        <v/>
      </c>
      <c r="E42" s="18" t="str">
        <f ca="1" t="shared" si="41"/>
        <v/>
      </c>
      <c r="F42" s="18" t="str">
        <f ca="1" t="shared" si="42"/>
        <v/>
      </c>
      <c r="G42" s="18" t="str">
        <f ca="1" t="shared" si="43"/>
        <v/>
      </c>
      <c r="H42" s="18" t="str">
        <f ca="1" t="shared" si="44"/>
        <v/>
      </c>
      <c r="I42" s="18" t="str">
        <f ca="1" t="shared" si="45"/>
        <v/>
      </c>
      <c r="J42" s="5"/>
      <c r="K42" s="18">
        <f ca="1">IF(Q41="","",IF(MONTH(Q41+1)&lt;&gt;MONTH(Q41),"",Q41+1))</f>
        <v>45991</v>
      </c>
      <c r="L42" s="18" t="str">
        <f ca="1">IF(K42="","",IF(MONTH(K42+1)&lt;&gt;MONTH(K42),"",K42+1))</f>
        <v/>
      </c>
      <c r="M42" s="18" t="str">
        <f ca="1" t="shared" si="46"/>
        <v/>
      </c>
      <c r="N42" s="18" t="str">
        <f ca="1" t="shared" si="47"/>
        <v/>
      </c>
      <c r="O42" s="18" t="str">
        <f ca="1" t="shared" si="48"/>
        <v/>
      </c>
      <c r="P42" s="18" t="str">
        <f ca="1" t="shared" si="49"/>
        <v/>
      </c>
      <c r="Q42" s="18" t="str">
        <f ca="1" t="shared" si="50"/>
        <v/>
      </c>
      <c r="R42" s="5"/>
      <c r="S42" s="18" t="str">
        <f ca="1">IF(Y41="","",IF(MONTH(Y41+1)&lt;&gt;MONTH(Y41),"",Y41+1))</f>
        <v/>
      </c>
      <c r="T42" s="18" t="str">
        <f ca="1">IF(S42="","",IF(MONTH(S42+1)&lt;&gt;MONTH(S42),"",S42+1))</f>
        <v/>
      </c>
      <c r="U42" s="18" t="str">
        <f ca="1" t="shared" si="51"/>
        <v/>
      </c>
      <c r="V42" s="18" t="str">
        <f ca="1" t="shared" si="52"/>
        <v/>
      </c>
      <c r="W42" s="18" t="str">
        <f ca="1" t="shared" si="53"/>
        <v/>
      </c>
      <c r="X42" s="18" t="str">
        <f ca="1" t="shared" si="54"/>
        <v/>
      </c>
      <c r="Y42" s="18" t="str">
        <f ca="1" t="shared" si="55"/>
        <v/>
      </c>
      <c r="AA42" s="7"/>
    </row>
    <row r="43" ht="18" customHeight="1" spans="1:27">
      <c r="A43" s="7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AA43" s="7"/>
    </row>
    <row r="44" ht="18" customHeight="1" spans="1:27">
      <c r="A44" s="7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AA44" s="7"/>
    </row>
    <row r="45" ht="18" customHeight="1" spans="1:27">
      <c r="A45" s="7"/>
      <c r="B45" s="7"/>
      <c r="C45" s="7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7"/>
    </row>
    <row r="46" s="4" customFormat="1" ht="18" customHeight="1" spans="18:18">
      <c r="R46" s="3"/>
    </row>
    <row r="47" ht="18" customHeight="1" spans="3:25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s="2" customFormat="1" ht="21" customHeight="1" spans="10:10">
      <c r="J48" s="22"/>
    </row>
    <row r="49" s="3" customFormat="1" ht="16.5" customHeight="1"/>
    <row r="50" s="4" customFormat="1" ht="18" customHeight="1" spans="10:10">
      <c r="J50" s="3"/>
    </row>
    <row r="51" s="4" customFormat="1" ht="18" customHeight="1" spans="10:10">
      <c r="J51" s="3"/>
    </row>
    <row r="52" s="4" customFormat="1" ht="18" customHeight="1" spans="10:10">
      <c r="J52" s="3"/>
    </row>
    <row r="53" s="4" customFormat="1" ht="18" customHeight="1" spans="10:10">
      <c r="J53" s="3"/>
    </row>
    <row r="54" s="4" customFormat="1" ht="18" customHeight="1" spans="10:10">
      <c r="J54" s="3"/>
    </row>
    <row r="55" s="4" customFormat="1" ht="18" customHeight="1" spans="10:10">
      <c r="J55" s="3"/>
    </row>
    <row r="56" spans="3:25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0:18">
      <c r="J57" s="5"/>
      <c r="R57" s="5"/>
    </row>
    <row r="58" s="5" customFormat="1" ht="15" customHeight="1"/>
    <row r="59" ht="13.5" customHeight="1" spans="10:18">
      <c r="J59" s="5"/>
      <c r="R59" s="5"/>
    </row>
    <row r="60" ht="13.5" customHeight="1" spans="10:18">
      <c r="J60" s="5"/>
      <c r="R60" s="5"/>
    </row>
    <row r="61" ht="13.5" customHeight="1" spans="10:18">
      <c r="J61" s="5"/>
      <c r="R61" s="5"/>
    </row>
    <row r="62" ht="13.5" customHeight="1" spans="10:18">
      <c r="J62" s="5"/>
      <c r="R62" s="5"/>
    </row>
    <row r="63" ht="13.5" customHeight="1" spans="10:18">
      <c r="J63" s="5"/>
      <c r="R63" s="5"/>
    </row>
    <row r="64" ht="13.5" customHeight="1" spans="10:18">
      <c r="J64" s="5"/>
      <c r="R64" s="5"/>
    </row>
  </sheetData>
  <mergeCells count="17">
    <mergeCell ref="E2:G2"/>
    <mergeCell ref="K2:L2"/>
    <mergeCell ref="P2:Q2"/>
    <mergeCell ref="C8:I8"/>
    <mergeCell ref="K8:Q8"/>
    <mergeCell ref="S8:Y8"/>
    <mergeCell ref="C17:I17"/>
    <mergeCell ref="K17:Q17"/>
    <mergeCell ref="S17:Y17"/>
    <mergeCell ref="C26:I26"/>
    <mergeCell ref="K26:Q26"/>
    <mergeCell ref="S26:Y26"/>
    <mergeCell ref="C35:I35"/>
    <mergeCell ref="K35:Q35"/>
    <mergeCell ref="S35:Y35"/>
    <mergeCell ref="J5:Y6"/>
    <mergeCell ref="C5:I6"/>
  </mergeCells>
  <conditionalFormatting sqref="C8">
    <cfRule type="expression" dxfId="0" priority="13">
      <formula>$K$2=1</formula>
    </cfRule>
  </conditionalFormatting>
  <conditionalFormatting sqref="K8">
    <cfRule type="expression" dxfId="0" priority="12">
      <formula>$K$2=1</formula>
    </cfRule>
  </conditionalFormatting>
  <conditionalFormatting sqref="S8">
    <cfRule type="expression" dxfId="0" priority="11">
      <formula>$K$2=1</formula>
    </cfRule>
  </conditionalFormatting>
  <conditionalFormatting sqref="C17">
    <cfRule type="expression" dxfId="0" priority="10">
      <formula>$K$2=1</formula>
    </cfRule>
  </conditionalFormatting>
  <conditionalFormatting sqref="K17">
    <cfRule type="expression" dxfId="0" priority="9">
      <formula>$K$2=1</formula>
    </cfRule>
  </conditionalFormatting>
  <conditionalFormatting sqref="S17">
    <cfRule type="expression" dxfId="0" priority="8">
      <formula>$K$2=1</formula>
    </cfRule>
  </conditionalFormatting>
  <conditionalFormatting sqref="C26">
    <cfRule type="expression" dxfId="0" priority="7">
      <formula>$K$2=1</formula>
    </cfRule>
  </conditionalFormatting>
  <conditionalFormatting sqref="K26">
    <cfRule type="expression" dxfId="0" priority="6">
      <formula>$K$2=1</formula>
    </cfRule>
  </conditionalFormatting>
  <conditionalFormatting sqref="S26">
    <cfRule type="expression" dxfId="0" priority="5">
      <formula>$K$2=1</formula>
    </cfRule>
  </conditionalFormatting>
  <conditionalFormatting sqref="C35">
    <cfRule type="expression" dxfId="0" priority="4">
      <formula>$K$2=1</formula>
    </cfRule>
  </conditionalFormatting>
  <conditionalFormatting sqref="K35">
    <cfRule type="expression" dxfId="0" priority="3">
      <formula>$K$2=1</formula>
    </cfRule>
  </conditionalFormatting>
  <conditionalFormatting sqref="S35">
    <cfRule type="expression" dxfId="0" priority="2">
      <formula>$K$2=1</formula>
    </cfRule>
  </conditionalFormatting>
  <conditionalFormatting sqref="C10:I15 K10:Q15 S10:Y15 C19:I24 K19:Q24 S19:Y24 C28:I33 K28:Q33 S28:Y33 C37:I42 K37:Q42 S37:Y42">
    <cfRule type="expression" dxfId="1" priority="1">
      <formula>OR(WEEKDAY(C10,1)=1,WEEKDAY(C10,1)=7)</formula>
    </cfRule>
  </conditionalFormatting>
  <dataValidations count="5">
    <dataValidation allowBlank="1" showInputMessage="1" showErrorMessage="1" prompt="Enter the year in cell E2 and starting month in cell K2. Change the starting day of the week in cell P2.&#10;&#10;The calendar starts with January in cell C8. The rest of the calendar will automatically update based on values in cells E2, K2, and P2." sqref="A1"/>
    <dataValidation allowBlank="1" showInputMessage="1" showErrorMessage="1" prompt="Enter starting year in this cell" sqref="E2:G2"/>
    <dataValidation allowBlank="1" showInputMessage="1" showErrorMessage="1" prompt="Enter starting month in this cell" sqref="K2:L2"/>
    <dataValidation allowBlank="1" showInputMessage="1" showErrorMessage="1" prompt="Select starting day in this cell. Enter 1 for Sunday, 2 for Monday, and so on." sqref="P2:Q2"/>
    <dataValidation allowBlank="1" showInputMessage="1" showErrorMessage="1" prompt="Year is automatically updated in this cell" sqref="C5:I6"/>
  </dataValidations>
  <printOptions horizontalCentered="1" verticalCentered="1"/>
  <pageMargins left="0.35" right="0.35" top="0.4" bottom="0.4" header="0.25" footer="0.25"/>
  <pageSetup paperSize="1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7 9 F 1 1 1 E D 3 5 F 8 C C 4 7 9 4 4 9 6 0 9 E 8 A 0 9 2 3 A 6 "   m a : c o n t e n t T y p e V e r s i o n = " 2 8 "   m a : c o n t e n t T y p e D e s c r i p t i o n = " C r e a t e   a   n e w   d o c u m e n t . "   m a : c o n t e n t T y p e S c o p e = " "   m a : v e r s i o n I D = " 6 0 f 5 a 4 f 2 d 2 b 0 a b a d c f 5 3 2 d 4 8 e b f 9 c b 7 1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7 d d 7 8 1 2 9 e 6 a 1 8 1 1 f 8 4 8 0 7 a d 1 1 c 6 5 1 5 3 1 "   n s 1 : _ = " "   n s 2 : _ = "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1 = " h t t p : / / s c h e m a s . m i c r o s o f t . c o m / s h a r e p o i n t / v 3 "   x m l n s : n s 2 = " 7 1 a f 3 2 4 3 - 3 d d 4 - 4 a 8 d - 8 c 0 d - d d 7 6 d a 1 f 0 2 a 5 "   x m l n s : n s 3 = " 1 6 c 0 5 7 2 7 - a a 7 5 - 4 e 4 a - 9 b 5 f - 8 a 8 0 a 1 1 6 5 8 9 1 "   x m l n s : n s 4 = " 2 3 0 e 9 d f 3 - b e 6 5 - 4 c 7 3 - a 9 3 b - d 1 2 3 6 e b d 6 7 7 e " >  
 < x s d : i m p o r t   n a m e s p a c e = " h t t p : / / s c h e m a s . m i c r o s o f t . c o m / s h a r e p o i n t / v 3 " / >  
 < x s d : i m p o r t   n a m e s p a c e = " 7 1 a f 3 2 4 3 - 3 d d 4 - 4 a 8 d - 8 c 0 d - d d 7 6 d a 1 f 0 2 a 5 " / >  
 < x s d : i m p o r t   n a m e s p a c e = " 1 6 c 0 5 7 2 7 - a a 7 5 - 4 e 4 a - 9 b 5 f - 8 a 8 0 a 1 1 6 5 8 9 1 " / >  
 < x s d : i m p o r t   n a m e s p a c e = " 2 3 0 e 9 d f 3 - b e 6 5 - 4 c 7 3 - a 9 3 b - d 1 2 3 6 e b d 6 7 7 e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S t a t u s "   m i n O c c u r s = " 0 " / >  
 < x s d : e l e m e n t   r e f = " n s 2 : I m a g e "   m i n O c c u r s = " 0 " /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O C R "   m i n O c c u r s = " 0 " / >  
 < x s d : e l e m e n t   r e f = " n s 2 : M e d i a S e r v i c e A u t o T a g s "   m i n O c c u r s = " 0 " / >  
 < x s d : e l e m e n t   r e f = " n s 2 : M e d i a S e r v i c e E v e n t H a s h C o d e "   m i n O c c u r s = " 0 " / >  
 < x s d : e l e m e n t   r e f = " n s 2 : M e d i a S e r v i c e G e n e r a t i o n T i m e "   m i n O c c u r s = " 0 " / >  
 < x s d : e l e m e n t   r e f = " n s 3 : S h a r e d W i t h U s e r s "   m i n O c c u r s = " 0 " / >  
 < x s d : e l e m e n t   r e f = " n s 3 : S h a r e d W i t h D e t a i l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D a t e T a k e n "   m i n O c c u r s = " 0 " / >  
 < x s d : e l e m e n t   r e f = " n s 1 : _ i p _ U n i f i e d C o m p l i a n c e P o l i c y P r o p e r t i e s "   m i n O c c u r s = " 0 " / >  
 < x s d : e l e m e n t   r e f = " n s 1 : _ i p _ U n i f i e d C o m p l i a n c e P o l i c y U I A c t i o n "   m i n O c c u r s = " 0 " / >  
 < x s d : e l e m e n t   r e f = " n s 4 : T a x C a t c h A l l "   m i n O c c u r s = " 0 " / >  
 < x s d : e l e m e n t   r e f = " n s 2 : I m a g e T a g s T a x H T F i e l d "   m i n O c c u r s = " 0 " / >  
 < x s d : e l e m e n t   r e f = " n s 2 : M e d i a S e r v i c e L o c a t i o n "   m i n O c c u r s = " 0 " / >  
 < x s d : e l e m e n t   r e f = " n s 2 : M e d i a L e n g t h I n S e c o n d s "   m i n O c c u r s = " 0 " / >  
 < x s d : e l e m e n t   r e f = " n s 2 : B a c k g r o u n d "   m i n O c c u r s = " 0 " / >  
 < x s d : e l e m e n t   r e f = " n s 2 : M e d i a S e r v i c e S e a r c h P r o p e r t i e s "   m i n O c c u r s = " 0 " / >  
 < x s d : e l e m e n t   r e f = " n s 2 : M e d i a S e r v i c e D o c T a g s "   m i n O c c u r s = " 0 " / >  
 < x s d : e l e m e n t   r e f = " n s 2 : M e d i a S e r v i c e O b j e c t D e t e c t o r V e r s i o n s "   m i n O c c u r s = " 0 " / >  
 < x s d : e l e m e n t   r e f = " n s 2 : M e d i a S e r v i c e S y s t e m T a g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m i c r o s o f t . c o m / s h a r e p o i n t / v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_ i p _ U n i f i e d C o m p l i a n c e P o l i c y P r o p e r t i e s "   m a : i n d e x = " 2 0 "   n i l l a b l e = " t r u e "   m a : d i s p l a y N a m e = " U n i f i e d   C o m p l i a n c e   P o l i c y   P r o p e r t i e s "   m a : h i d d e n = " t r u e "   m a : i n t e r n a l N a m e = " _ i p _ U n i f i e d C o m p l i a n c e P o l i c y P r o p e r t i e s "   m a : r e a d O n l y = " f a l s e " >  
 < x s d : s i m p l e T y p e >  
 < x s d : r e s t r i c t i o n   b a s e = " d m s : N o t e " / >  
 < / x s d : s i m p l e T y p e >  
 < / x s d : e l e m e n t >  
 < x s d : e l e m e n t   n a m e = " _ i p _ U n i f i e d C o m p l i a n c e P o l i c y U I A c t i o n "   m a : i n d e x = " 2 1 "   n i l l a b l e = " t r u e "   m a : d i s p l a y N a m e = " U n i f i e d   C o m p l i a n c e   P o l i c y   U I   A c t i o n "   m a : h i d d e n = " t r u e "   m a : i n t e r n a l N a m e = " _ i p _ U n i f i e d C o m p l i a n c e P o l i c y U I A c t i o n "   m a : r e a d O n l y = " f a l s e " >  
 < x s d : s i m p l e T y p e >  
 < x s d : r e s t r i c t i o n   b a s e = " d m s : T e x t " / >  
 < / x s d : s i m p l e T y p e >  
 < / x s d : e l e m e n t >  
 < / x s d : s c h e m a >  
 < x s d : s c h e m a   t a r g e t N a m e s p a c e = " 7 1 a f 3 2 4 3 - 3 d d 4 - 4 a 8 d - 8 c 0 d - d d 7 6 d a 1 f 0 2 a 5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t a t u s "   m a : i n d e x = " 2 "   n i l l a b l e = " t r u e "   m a : d i s p l a y N a m e = " S t a t u s "   m a : d e f a u l t = " N o t   s t a r t e d "   m a : f o r m a t = " D r o p d o w n "   m a : i n t e r n a l N a m e = " S t a t u s "   m a : r e a d O n l y = " f a l s e " >  
 < x s d : s i m p l e T y p e >  
 < x s d : r e s t r i c t i o n   b a s e = " d m s : C h o i c e " >  
 < x s d : e n u m e r a t i o n   v a l u e = " N o t   s t a r t e d " / >  
 < x s d : e n u m e r a t i o n   v a l u e = " I n   P r o g r e s s " / >  
 < x s d : e n u m e r a t i o n   v a l u e = " C o m p l e t e d " / >  
 < / x s d : r e s t r i c t i o n >  
 < / x s d : s i m p l e T y p e >  
 < / x s d : e l e m e n t >  
 < x s d : e l e m e n t   n a m e = " I m a g e "   m a : i n d e x = " 3 "   n i l l a b l e = " t r u e "   m a : d i s p l a y N a m e = " I m a g e "   m a : f o r m a t = " I m a g e "   m a : i n t e r n a l N a m e = " I m a g e "   m a : r e a d O n l y = " f a l s e " >  
 < x s d : c o m p l e x T y p e >  
 < x s d : c o m p l e x C o n t e n t >  
 < x s d : e x t e n s i o n   b a s e = " d m s : U R L " >  
 < x s d : s e q u e n c e >  
 < x s d : e l e m e n t   n a m e = " U r l "   t y p e = " d m s : V a l i d U r l "   m i n O c c u r s = " 0 "   n i l l a b l e = " t r u e " / >  
 < x s d : e l e m e n t   n a m e = " D e s c r i p t i o n "   t y p e = " x s d : s t r i n g "   n i l l a b l e = " t r u e " / >  
 < / x s d : s e q u e n c e >  
 < / x s d : e x t e n s i o n >  
 < / x s d : c o m p l e x C o n t e n t >  
 < / x s d : c o m p l e x T y p e >  
 < / x s d : e l e m e n t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C R "   m a : i n d e x = " 1 0 "   n i l l a b l e = " t r u e "   m a : d i s p l a y N a m e = " M e d i a S e r v i c e O C R "   m a : h i d d e n = " t r u e "   m a : i n t e r n a l N a m e = " M e d i a S e r v i c e O C R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1 "   n i l l a b l e = " t r u e "   m a : d i s p l a y N a m e = " M e d i a S e r v i c e A u t o T a g s "   m a : h i d d e n = " t r u e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3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6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7 "   n i l l a b l e = " t r u e "   m a : d i s p l a y N a m e = " K e y P o i n t s "   m a : h i d d e n = " t r u e "   m a : i n t e r n a l N a m e = " M e d i a S e r v i c e K e y P o i n t s "   m a : r e a d O n l y = " f a l s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8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I m a g e T a g s T a x H T F i e l d "   m a : i n d e x = " 2 5 "   n i l l a b l e = " t r u e "   m a : t a x o n o m y = " t r u e "   m a : i n t e r n a l N a m e = " I m a g e T a g s T a x H T F i e l d "   m a : t a x o n o m y F i e l d N a m e = " M e d i a S e r v i c e I m a g e T a g s "   m a : d i s p l a y N a m e = " I m a g e   T a g s "   m a : r e a d O n l y = " f a l s e "   m a : f i e l d I d = " { 5 c f 7 6 f 1 5 - 5 c e d - 4 d d c - b 4 0 9 - 7 1 3 4 f f 3 c 3 3 2 f } "   m a : t a x o n o m y M u l t i = " t r u e "   m a : s s p I d = " e 3 8 5 f b 4 0 - 5 2 d 4 - 4 f a e - 9 c 5 b - 3 e 8 f f 8 a 5 8 7 8 e "   m a : t e r m S e t I d = " 0 9 8 1 4 c d 3 - 5 6 8 e - f e 9 0 - 9 8 1 4 - 8 d 6 2 1 f f 8 f b 8 4 "   m a : a n c h o r I d = " f b a 5 4 f b 3 - c 3 e 1 - f e 8 1 - a 7 7 6 - c a 4 b 6 9 1 4 8 c 4 d "   m a : o p e n = " t r u e "   m a : i s K e y w o r d = " f a l s e " >  
 < x s d : c o m p l e x T y p e >  
 < x s d : s e q u e n c e >  
 < x s d : e l e m e n t   r e f = " p c : T e r m s "   m i n O c c u r s = " 0 "   m a x O c c u r s = " 1 " > < / x s d : e l e m e n t >  
 < / x s d : s e q u e n c e >  
 < / x s d : c o m p l e x T y p e >  
 < / x s d : e l e m e n t >  
 < x s d : e l e m e n t   n a m e = " M e d i a S e r v i c e L o c a t i o n "   m a : i n d e x = " 2 6 "   n i l l a b l e = " t r u e "   m a : d i s p l a y N a m e = " L o c a t i o n "   m a : h i d d e n = " t r u e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L e n g t h I n S e c o n d s "   m a : i n d e x = " 2 7 "   n i l l a b l e = " t r u e "   m a : d i s p l a y N a m e = " M e d i a L e n g t h I n S e c o n d s "   m a : h i d d e n = " t r u e "   m a : i n t e r n a l N a m e = " M e d i a L e n g t h I n S e c o n d s "   m a : r e a d O n l y = " t r u e " >  
 < x s d : s i m p l e T y p e >  
 < x s d : r e s t r i c t i o n   b a s e = " d m s : U n k n o w n " / >  
 < / x s d : s i m p l e T y p e >  
 < / x s d : e l e m e n t >  
 < x s d : e l e m e n t   n a m e = " B a c k g r o u n d "   m a : i n d e x = " 2 8 "   n i l l a b l e = " t r u e "   m a : d i s p l a y N a m e = " B a c k g r o u n d "   m a : d e f a u l t = " 0 "   m a : f o r m a t = " D r o p d o w n "   m a : i n t e r n a l N a m e = " B a c k g r o u n d " >  
 < x s d : s i m p l e T y p e >  
 < x s d : r e s t r i c t i o n   b a s e = " d m s : B o o l e a n " / >  
 < / x s d : s i m p l e T y p e >  
 < / x s d : e l e m e n t >  
 < x s d : e l e m e n t   n a m e = " M e d i a S e r v i c e S e a r c h P r o p e r t i e s "   m a : i n d e x = " 2 9 "   n i l l a b l e = " t r u e "   m a : d i s p l a y N a m e = " M e d i a S e r v i c e S e a r c h P r o p e r t i e s "   m a : h i d d e n = " t r u e "   m a : i n t e r n a l N a m e = " M e d i a S e r v i c e S e a r c h P r o p e r t i e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o c T a g s "   m a : i n d e x = " 3 0 "   n i l l a b l e = " t r u e "   m a : d i s p l a y N a m e = " M e d i a S e r v i c e D o c T a g s "   m a : h i d d e n = " t r u e "   m a : i n t e r n a l N a m e = " M e d i a S e r v i c e D o c T a g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O b j e c t D e t e c t o r V e r s i o n s "   m a : i n d e x = " 3 1 "   n i l l a b l e = " t r u e "   m a : d i s p l a y N a m e = " M e d i a S e r v i c e O b j e c t D e t e c t o r V e r s i o n s "   m a : d e s c r i p t i o n = " "   m a : h i d d e n = " t r u e "   m a : i n d e x e d = " t r u e "   m a : i n t e r n a l N a m e = " M e d i a S e r v i c e O b j e c t D e t e c t o r V e r s i o n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S y s t e m T a g s "   m a : i n d e x = " 3 2 "   n i l l a b l e = " t r u e "   m a : d i s p l a y N a m e = " M e d i a S e r v i c e S y s t e m T a g s "   m a : h i d d e n = " t r u e "   m a : i n t e r n a l N a m e = " M e d i a S e r v i c e S y s t e m T a g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1 6 c 0 5 7 2 7 - a a 7 5 - 4 e 4 a - 9 b 5 f - 8 a 8 0 a 1 1 6 5 8 9 1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h i d d e n = " t r u e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h i d d e n = " t r u e "   m a : i n t e r n a l N a m e = " S h a r e d W i t h D e t a i l s "   m a : r e a d O n l y = " t r u e " >  
 < x s d : s i m p l e T y p e >  
 < x s d : r e s t r i c t i o n   b a s e = " d m s : N o t e " / >  
 < / x s d : s i m p l e T y p e >  
 < / x s d : e l e m e n t >  
 < / x s d : s c h e m a >  
 < x s d : s c h e m a   t a r g e t N a m e s p a c e = " 2 3 0 e 9 d f 3 - b e 6 5 - 4 c 7 3 - a 9 3 b - d 1 2 3 6 e b d 6 7 7 e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T a x C a t c h A l l "   m a : i n d e x = " 2 3 "   n i l l a b l e = " t r u e "   m a : d i s p l a y N a m e = " T a x o n o m y   C a t c h   A l l   C o l u m n "   m a : h i d d e n = " t r u e "   m a : l i s t = " { 3 f 6 b f c b c - 3 d b 3 - 4 a e 6 - b d 7 6 - 3 2 6 f 0 7 9 8 a d 2 8 } "   m a : i n t e r n a l N a m e = " T a x C a t c h A l l "   m a : r e a d O n l y = " f a l s e "   m a : s h o w F i e l d = " C a t c h A l l D a t a "   m a : w e b = " 1 6 c 0 5 7 2 7 - a a 7 5 - 4 e 4 a - 9 b 5 f - 8 a 8 0 a 1 1 6 5 8 9 1 " >  
 < x s d : c o m p l e x T y p e >  
 < x s d : c o m p l e x C o n t e n t >  
 < x s d : e x t e n s i o n   b a s e = " d m s : M u l t i C h o i c e L o o k u p " >  
 < x s d : s e q u e n c e >  
 < x s d : e l e m e n t   n a m e = " V a l u e "   t y p e = " d m s : L o o k u p "   m a x O c c u r s = " u n b o u n d e d "   m i n O c c u r s = " 0 "   n i l l a b l e = " t r u e " / >  
 < / x s d : s e q u e n c e >  
 < / x s d : e x t e n s i o n >  
 < / x s d : c o m p l e x C o n t e n t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d i s p l a y N a m e = " C o n t e n t   T y p e " / >  
 < x s d : e l e m e n t   r e f = " d c : t i t l e "   m i n O c c u r s = " 0 "   m a x O c c u r s = " 1 "   m a : i n d e x = " 1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M e d i a S e r v i c e K e y P o i n t s   x m l n s = " 7 1 a f 3 2 4 3 - 3 d d 4 - 4 a 8 d - 8 c 0 d - d d 7 6 d a 1 f 0 2 a 5 "   x s i : n i l = " t r u e " / > < B a c k g r o u n d   x m l n s = " 7 1 a f 3 2 4 3 - 3 d d 4 - 4 a 8 d - 8 c 0 d - d d 7 6 d a 1 f 0 2 a 5 " > f a l s e < / B a c k g r o u n d > < S t a t u s   x m l n s = " 7 1 a f 3 2 4 3 - 3 d d 4 - 4 a 8 d - 8 c 0 d - d d 7 6 d a 1 f 0 2 a 5 " > N o t   s t a r t e d < / S t a t u s > < T a x C a t c h A l l   x m l n s = " 2 3 0 e 9 d f 3 - b e 6 5 - 4 c 7 3 - a 9 3 b - d 1 2 3 6 e b d 6 7 7 e "   x s i : n i l = " t r u e " / > < I m a g e T a g s T a x H T F i e l d   x m l n s = " 7 1 a f 3 2 4 3 - 3 d d 4 - 4 a 8 d - 8 c 0 d - d d 7 6 d a 1 f 0 2 a 5 " > < T e r m s   x m l n s = " h t t p : / / s c h e m a s . m i c r o s o f t . c o m / o f f i c e / i n f o p a t h / 2 0 0 7 / P a r t n e r C o n t r o l s " > < / T e r m s > < / I m a g e T a g s T a x H T F i e l d > < I m a g e   x m l n s = " 7 1 a f 3 2 4 3 - 3 d d 4 - 4 a 8 d - 8 c 0 d - d d 7 6 d a 1 f 0 2 a 5 " > < U r l   x s i : n i l = " t r u e " > < / U r l > < D e s c r i p t i o n   x s i : n i l = " t r u e " > < / D e s c r i p t i o n > < / I m a g e > < _ i p _ U n i f i e d C o m p l i a n c e P o l i c y U I A c t i o n   x m l n s = " h t t p : / / s c h e m a s . m i c r o s o f t . c o m / s h a r e p o i n t / v 3 "   x s i : n i l = " t r u e " / > < _ i p _ U n i f i e d C o m p l i a n c e P o l i c y P r o p e r t i e s   x m l n s = " h t t p : / / s c h e m a s . m i c r o s o f t . c o m / s h a r e p o i n t / v 3 "   x s i : n i l = " t r u e " / > < / d o c u m e n t M a n a g e m e n t > < / p : p r o p e r t i e s > 
</file>

<file path=customXml/itemProps1.xml><?xml version="1.0" encoding="utf-8"?>
<ds:datastoreItem xmlns:ds="http://schemas.openxmlformats.org/officeDocument/2006/customXml" ds:itemID="{AB08FC6E-3612-4DDB-A8A6-59E6B2706DE7}">
  <ds:schemaRefs/>
</ds:datastoreItem>
</file>

<file path=customXml/itemProps2.xml><?xml version="1.0" encoding="utf-8"?>
<ds:datastoreItem xmlns:ds="http://schemas.openxmlformats.org/officeDocument/2006/customXml" ds:itemID="{5854950C-8E27-4EE5-842E-72FE52FC9017}">
  <ds:schemaRefs/>
</ds:datastoreItem>
</file>

<file path=customXml/itemProps3.xml><?xml version="1.0" encoding="utf-8"?>
<ds:datastoreItem xmlns:ds="http://schemas.openxmlformats.org/officeDocument/2006/customXml" ds:itemID="{7E9A3E37-EFFB-47BF-8AC8-678FA3705F4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TM16410082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Calendar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2023-12-12T08:28:00Z</dcterms:created>
  <dcterms:modified xsi:type="dcterms:W3CDTF">2025-09-25T07:12:42Z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0x01010079F111ED35F8CC479449609E8A0923A6</vt:lpwstr>
  </property>
  <property fmtid="{D5CDD505-2E9C-101B-9397-08002B2CF9AE}" pid="4" name="ICV">
    <vt:lpwstr>F5DD10C4F8F84ADBA89B71CFE56D602D_12</vt:lpwstr>
  </property>
  <property fmtid="{D5CDD505-2E9C-101B-9397-08002B2CF9AE}" pid="5" name="KSOProductBuildVer">
    <vt:lpwstr>2052-12.1.0.22529</vt:lpwstr>
  </property>
</Properties>
</file>